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4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entraide\Campagne_2020\Matériel 2020\0-Matériel traitement administratif\"/>
    </mc:Choice>
  </mc:AlternateContent>
  <bookViews>
    <workbookView xWindow="0" yWindow="0" windowWidth="23040" windowHeight="9216" activeTab="2"/>
  </bookViews>
  <sheets>
    <sheet name="Instructions" sheetId="4" r:id="rId1"/>
    <sheet name="Rapport final" sheetId="3" r:id="rId2"/>
    <sheet name="DCE" sheetId="2" r:id="rId3"/>
    <sheet name="DAS" sheetId="5" r:id="rId4"/>
    <sheet name="Don corporatif" sheetId="10" r:id="rId5"/>
  </sheets>
  <definedNames>
    <definedName name="_xlnm.Print_Area" localSheetId="3">DAS!$A$1:$V$35</definedName>
    <definedName name="_xlnm.Print_Area" localSheetId="2">DCE!$A$1:$AC$40</definedName>
    <definedName name="_xlnm.Print_Area" localSheetId="4">'Don corporatif'!$A$1:$V$38</definedName>
    <definedName name="_xlnm.Print_Area" localSheetId="0">Instructions!$A$1:$H$67</definedName>
    <definedName name="_xlnm.Print_Area" localSheetId="1">'Rapport final'!$A$1:$AM$48</definedName>
  </definedNames>
  <calcPr calcId="162913"/>
</workbook>
</file>

<file path=xl/calcChain.xml><?xml version="1.0" encoding="utf-8"?>
<calcChain xmlns="http://schemas.openxmlformats.org/spreadsheetml/2006/main">
  <c r="C9" i="2" l="1"/>
  <c r="AD22" i="3" l="1"/>
  <c r="AD20" i="3"/>
  <c r="AA36" i="2" l="1"/>
  <c r="Q6" i="10" l="1"/>
  <c r="B6" i="10"/>
  <c r="Q5" i="5"/>
  <c r="B5" i="5"/>
  <c r="O9" i="10"/>
  <c r="C8" i="2"/>
  <c r="C7" i="2"/>
  <c r="AA37" i="2"/>
  <c r="M16" i="2" l="1"/>
  <c r="AB33" i="2"/>
  <c r="Z33" i="2"/>
  <c r="Y33" i="2"/>
  <c r="N33" i="2"/>
  <c r="M33" i="2"/>
  <c r="AB32" i="2"/>
  <c r="Z32" i="2"/>
  <c r="Y32" i="2"/>
  <c r="N32" i="2"/>
  <c r="M32" i="2"/>
  <c r="AB31" i="2"/>
  <c r="Z31" i="2"/>
  <c r="Y31" i="2"/>
  <c r="N31" i="2"/>
  <c r="M31" i="2"/>
  <c r="AB30" i="2"/>
  <c r="Z30" i="2"/>
  <c r="Y30" i="2"/>
  <c r="N30" i="2"/>
  <c r="M30" i="2"/>
  <c r="AB29" i="2"/>
  <c r="Z29" i="2"/>
  <c r="Y29" i="2"/>
  <c r="N29" i="2"/>
  <c r="M29" i="2"/>
  <c r="AB28" i="2"/>
  <c r="Z28" i="2"/>
  <c r="Y28" i="2"/>
  <c r="N28" i="2"/>
  <c r="M28" i="2"/>
  <c r="AB27" i="2"/>
  <c r="Z27" i="2"/>
  <c r="Y27" i="2"/>
  <c r="N27" i="2"/>
  <c r="M27" i="2"/>
  <c r="AB26" i="2"/>
  <c r="Z26" i="2"/>
  <c r="Y26" i="2"/>
  <c r="N26" i="2"/>
  <c r="M26" i="2"/>
  <c r="AB25" i="2"/>
  <c r="Z25" i="2"/>
  <c r="Y25" i="2"/>
  <c r="N25" i="2"/>
  <c r="M25" i="2"/>
  <c r="AB24" i="2"/>
  <c r="Z24" i="2"/>
  <c r="Y24" i="2"/>
  <c r="N24" i="2"/>
  <c r="M24" i="2"/>
  <c r="AB23" i="2"/>
  <c r="Z23" i="2"/>
  <c r="Y23" i="2"/>
  <c r="N23" i="2"/>
  <c r="M23" i="2"/>
  <c r="AB22" i="2"/>
  <c r="Z22" i="2"/>
  <c r="Y22" i="2"/>
  <c r="N22" i="2"/>
  <c r="M22" i="2"/>
  <c r="AB21" i="2"/>
  <c r="Z21" i="2"/>
  <c r="Y21" i="2"/>
  <c r="N21" i="2"/>
  <c r="M21" i="2"/>
  <c r="AB20" i="2"/>
  <c r="Z20" i="2"/>
  <c r="Y20" i="2"/>
  <c r="N20" i="2"/>
  <c r="M20" i="2"/>
  <c r="AB19" i="2"/>
  <c r="Z19" i="2"/>
  <c r="Y19" i="2"/>
  <c r="N19" i="2"/>
  <c r="M19" i="2"/>
  <c r="AB18" i="2"/>
  <c r="Z18" i="2"/>
  <c r="Y18" i="2"/>
  <c r="N18" i="2"/>
  <c r="M18" i="2"/>
  <c r="AB17" i="2"/>
  <c r="Z17" i="2"/>
  <c r="Y17" i="2"/>
  <c r="N17" i="2"/>
  <c r="M17" i="2"/>
  <c r="AB16" i="2"/>
  <c r="Z16" i="2"/>
  <c r="Y16" i="2"/>
  <c r="N16" i="2"/>
  <c r="AB15" i="2"/>
  <c r="Z15" i="2"/>
  <c r="Y15" i="2"/>
  <c r="N15" i="2"/>
  <c r="M15" i="2"/>
  <c r="D35" i="2"/>
  <c r="E20" i="3" s="1"/>
  <c r="C35" i="2"/>
  <c r="I20" i="3" s="1"/>
  <c r="Q35" i="2" l="1"/>
  <c r="Z22" i="3" s="1"/>
  <c r="I35" i="2"/>
  <c r="I26" i="3" s="1"/>
  <c r="P35" i="2"/>
  <c r="W20" i="3" s="1"/>
  <c r="AI20" i="3" s="1"/>
  <c r="J35" i="2"/>
  <c r="E26" i="3" s="1"/>
  <c r="V35" i="2"/>
  <c r="W26" i="3" s="1"/>
  <c r="O35" i="2"/>
  <c r="Z20" i="3" s="1"/>
  <c r="AK20" i="3" s="1"/>
  <c r="U35" i="2"/>
  <c r="Z26" i="3" s="1"/>
  <c r="W35" i="2"/>
  <c r="Z28" i="3" s="1"/>
  <c r="X35" i="2"/>
  <c r="W28" i="3" s="1"/>
  <c r="L35" i="2"/>
  <c r="E28" i="3" s="1"/>
  <c r="K35" i="2"/>
  <c r="I28" i="3" s="1"/>
  <c r="S35" i="2"/>
  <c r="Z24" i="3" s="1"/>
  <c r="T35" i="2"/>
  <c r="W24" i="3" s="1"/>
  <c r="G35" i="2"/>
  <c r="I24" i="3" s="1"/>
  <c r="R35" i="2"/>
  <c r="W22" i="3" s="1"/>
  <c r="F35" i="2"/>
  <c r="E22" i="3" s="1"/>
  <c r="E35" i="2"/>
  <c r="I22" i="3" s="1"/>
  <c r="AA32" i="2"/>
  <c r="AA30" i="2"/>
  <c r="AA22" i="2"/>
  <c r="AA20" i="2"/>
  <c r="AA17" i="2"/>
  <c r="AA33" i="2"/>
  <c r="AA31" i="2"/>
  <c r="AA29" i="2"/>
  <c r="AA28" i="2"/>
  <c r="AA27" i="2"/>
  <c r="AA26" i="2"/>
  <c r="AA25" i="2"/>
  <c r="AA24" i="2"/>
  <c r="AA23" i="2"/>
  <c r="AA21" i="2"/>
  <c r="AA19" i="2"/>
  <c r="AA18" i="2"/>
  <c r="AA16" i="2"/>
  <c r="AA15" i="2"/>
  <c r="AD31" i="3"/>
  <c r="Y14" i="2" l="1"/>
  <c r="Y35" i="2" s="1"/>
  <c r="AI26" i="3"/>
  <c r="AK26" i="3"/>
  <c r="N14" i="2"/>
  <c r="N35" i="2" s="1"/>
  <c r="Z31" i="3"/>
  <c r="AK28" i="3"/>
  <c r="Z14" i="2"/>
  <c r="Z35" i="2" s="1"/>
  <c r="AI28" i="3"/>
  <c r="F14" i="5" s="1"/>
  <c r="W31" i="3"/>
  <c r="AB14" i="2"/>
  <c r="AB35" i="2" s="1"/>
  <c r="AB38" i="2" s="1"/>
  <c r="AK24" i="3"/>
  <c r="H35" i="2"/>
  <c r="E24" i="3" s="1"/>
  <c r="AI24" i="3" s="1"/>
  <c r="M14" i="2"/>
  <c r="M35" i="2" s="1"/>
  <c r="I31" i="3"/>
  <c r="AK22" i="3"/>
  <c r="AI22" i="3"/>
  <c r="AI31" i="3" l="1"/>
  <c r="AK31" i="3"/>
  <c r="E31" i="3"/>
  <c r="AA14" i="2"/>
  <c r="AA35" i="2" s="1"/>
  <c r="AA38" i="2" s="1"/>
</calcChain>
</file>

<file path=xl/sharedStrings.xml><?xml version="1.0" encoding="utf-8"?>
<sst xmlns="http://schemas.openxmlformats.org/spreadsheetml/2006/main" count="256" uniqueCount="167">
  <si>
    <t>Ne rien inscrire dans les zones ombragées</t>
  </si>
  <si>
    <t>Espèces</t>
  </si>
  <si>
    <t>Chèque</t>
  </si>
  <si>
    <t>Carte de crédit</t>
  </si>
  <si>
    <t>Retrait pré-autorisé</t>
  </si>
  <si>
    <t>Déduction à la source</t>
  </si>
  <si>
    <t>Total Employés</t>
  </si>
  <si>
    <t>Total Grands donnateurs</t>
  </si>
  <si>
    <t>Montant $</t>
  </si>
  <si>
    <t>Nb
don.</t>
  </si>
  <si>
    <t>$ total</t>
  </si>
  <si>
    <t>1.</t>
  </si>
  <si>
    <t>2.</t>
  </si>
  <si>
    <t>don en argent</t>
  </si>
  <si>
    <t>encaissable immédiatement ou postdaté</t>
  </si>
  <si>
    <t>montant prélevé une seule fois ou mensuellement</t>
  </si>
  <si>
    <t>retrait bancaire, montant prélevé mensuellement</t>
  </si>
  <si>
    <t>montant annuel prélevé par la retenue salariale</t>
  </si>
  <si>
    <t>GRAND      TOTAL</t>
  </si>
  <si>
    <t>TOTAUX</t>
  </si>
  <si>
    <t>TOTAL ACTIVITÉ</t>
  </si>
  <si>
    <t>RAPPORT DU DIRECTEUR DE CAMPAGNE</t>
  </si>
  <si>
    <t>employés</t>
  </si>
  <si>
    <t>partiel</t>
  </si>
  <si>
    <t>final</t>
  </si>
  <si>
    <t>ou</t>
  </si>
  <si>
    <t>supplémentaire</t>
  </si>
  <si>
    <t>retraités</t>
  </si>
  <si>
    <t>Employés / Retraités</t>
  </si>
  <si>
    <t>Grands donateurs</t>
  </si>
  <si>
    <t>Total</t>
  </si>
  <si>
    <t>Donateurs nb</t>
  </si>
  <si>
    <t>Chèques</t>
  </si>
  <si>
    <t>Cartes de crédit</t>
  </si>
  <si>
    <t>+</t>
  </si>
  <si>
    <t>=</t>
  </si>
  <si>
    <t>Retraits préautorisés</t>
  </si>
  <si>
    <t>D.A.S.</t>
  </si>
  <si>
    <t>Date</t>
  </si>
  <si>
    <t>MERCI !</t>
  </si>
  <si>
    <t>Les remises doivent être faites mensuellement.</t>
  </si>
  <si>
    <t>Si cela est impossible, veuillez cocher la case appropriée.</t>
  </si>
  <si>
    <t>trimestrielle</t>
  </si>
  <si>
    <t>semi-annuelle</t>
  </si>
  <si>
    <t>annuelle</t>
  </si>
  <si>
    <t>Si vous avez répondu  NON, vous devez nous faire parvenir en janvier la liste des donateurs avec les montants perçus.</t>
  </si>
  <si>
    <t>Téléphone</t>
  </si>
  <si>
    <t>Poste</t>
  </si>
  <si>
    <t>Téléphone : 418 660-2100</t>
  </si>
  <si>
    <t xml:space="preserve">GRAND TOTAL AVEC ACTIVITÉ  </t>
  </si>
  <si>
    <t>Espèces :</t>
  </si>
  <si>
    <t>Chèque :</t>
  </si>
  <si>
    <t xml:space="preserve">Carte de crédit : </t>
  </si>
  <si>
    <t>Retrait pré-autorisé :</t>
  </si>
  <si>
    <t>Déduction à la source :</t>
  </si>
  <si>
    <r>
      <t xml:space="preserve">INSTRUCTIONS POUR COMPLÉTER LES FORMULAIRES </t>
    </r>
    <r>
      <rPr>
        <b/>
        <sz val="18"/>
        <rFont val="Arial"/>
        <family val="2"/>
      </rPr>
      <t>:</t>
    </r>
  </si>
  <si>
    <t xml:space="preserve">Inscrire le nom de chaque donateur ainsi que le montant du don dans la case appropriée selon </t>
  </si>
  <si>
    <r>
      <t xml:space="preserve">le montant du don : section DONS EMPLOYÉS (moins de 500 $) </t>
    </r>
    <r>
      <rPr>
        <b/>
        <sz val="12"/>
        <color rgb="FFFF0000"/>
        <rFont val="Arial"/>
        <family val="2"/>
      </rPr>
      <t xml:space="preserve">ou </t>
    </r>
  </si>
  <si>
    <r>
      <t xml:space="preserve">section DONS GRANDS DONATEURS (500 $ et plus) </t>
    </r>
    <r>
      <rPr>
        <b/>
        <sz val="12"/>
        <color rgb="FFFF0000"/>
        <rFont val="Arial"/>
        <family val="2"/>
      </rPr>
      <t>et</t>
    </r>
    <r>
      <rPr>
        <sz val="12"/>
        <rFont val="Arial"/>
        <family val="2"/>
      </rPr>
      <t xml:space="preserve"> le mode de paiement.</t>
    </r>
  </si>
  <si>
    <t xml:space="preserve">1. </t>
  </si>
  <si>
    <t xml:space="preserve">2. </t>
  </si>
  <si>
    <t>Activités :</t>
  </si>
  <si>
    <t>Il présente les résultats finaux de la campagne.</t>
  </si>
  <si>
    <t>Dernières informations importantes à inscrire dans les endroits prévus</t>
  </si>
  <si>
    <t>L'argent comptant et les chèques</t>
  </si>
  <si>
    <t>transmettre à votre service de paie</t>
  </si>
  <si>
    <t>Inscrire le montant total amassé pour toutes les activités réalisées dans le cadre de la campagne</t>
  </si>
  <si>
    <t>Indiquer si ce rapport est partiel, final ou supplémentaire</t>
  </si>
  <si>
    <t>550, ch. Sainte-Foy</t>
  </si>
  <si>
    <t>Québec (Québec)  G1S 2J5</t>
  </si>
  <si>
    <t>Lequel?</t>
  </si>
  <si>
    <t>Nom de l'entreprise</t>
  </si>
  <si>
    <t>No compte</t>
  </si>
  <si>
    <t>Nom DCE</t>
  </si>
  <si>
    <t>Courriel DCE</t>
  </si>
  <si>
    <t>Téléphone et poste DCE</t>
  </si>
  <si>
    <t>Campagne :</t>
  </si>
  <si>
    <t>Don corporatif :</t>
  </si>
  <si>
    <t>Ne rien inscrire dans les zones ombragées ci-dessous</t>
  </si>
  <si>
    <t>DONS EMPLOYÉS (Moins de 500$)</t>
  </si>
  <si>
    <t>DONS GRANDS DONATEURS (500$ et plus)</t>
  </si>
  <si>
    <t>Votre entreprise inscrira-t-elle le montant des dons sur les T4/relevé 1?</t>
  </si>
  <si>
    <t>Oui</t>
  </si>
  <si>
    <t>Non</t>
  </si>
  <si>
    <t>Reçus pour fin fiscale pour les dons par DAS</t>
  </si>
  <si>
    <t>Total des DAS :</t>
  </si>
  <si>
    <t>Les DAS débuteront le :</t>
  </si>
  <si>
    <t>Méthode de versement possible :</t>
  </si>
  <si>
    <t>Transfert bancaire</t>
  </si>
  <si>
    <t>Le versement sera effectué par</t>
  </si>
  <si>
    <t>Paiement de facture via vos services bancaires</t>
  </si>
  <si>
    <t>Directrice Partenariats et Développement</t>
  </si>
  <si>
    <t>Karine Pereira</t>
  </si>
  <si>
    <t>Signature</t>
  </si>
  <si>
    <t>Autres Centraide</t>
  </si>
  <si>
    <t>ENTREPRISE :</t>
  </si>
  <si>
    <t>DIRECTEUR DE CAMPAGNE :</t>
  </si>
  <si>
    <t xml:space="preserve">
</t>
  </si>
  <si>
    <t>Identification</t>
  </si>
  <si>
    <t>Sommaire des déductions à la source (DAS)</t>
  </si>
  <si>
    <t>Pourcentage si don jumelé :</t>
  </si>
  <si>
    <t>Personne à contacter pour les DAS</t>
  </si>
  <si>
    <t>Inscrire le don corporatif s'il y a lieu</t>
  </si>
  <si>
    <t>Indiquer s'il s'agit d'une campagne auprès des employés ou des retraités</t>
  </si>
  <si>
    <t>Indiquer le :</t>
  </si>
  <si>
    <t>No de compte</t>
  </si>
  <si>
    <t>Nom du DCE</t>
  </si>
  <si>
    <t>Courriel du DCE</t>
  </si>
  <si>
    <t>Téléphone du DCE</t>
  </si>
  <si>
    <t>Tableau sommaire des résultats</t>
  </si>
  <si>
    <t>Informations relatives au reçu fiscal</t>
  </si>
  <si>
    <t>Indiquer si les montants des dons seront inscrits sur les Relevé 1/T4.</t>
  </si>
  <si>
    <t>Informations relatives au début des prélèvements en déduction à la source</t>
  </si>
  <si>
    <t>Indiquer la date de début des prélèvements en déduction à la source.</t>
  </si>
  <si>
    <t>Une version électronique du rapport de fermeture de campagne.</t>
  </si>
  <si>
    <t>Remettre à votre représentant délégué ou conseiller les documents suivants :</t>
  </si>
  <si>
    <t>Indiquer le pourcentage s'il s'agit d'un don corporatif jumelé aux dons des employés.</t>
  </si>
  <si>
    <t>Indiquer le mode de versement</t>
  </si>
  <si>
    <t>3.</t>
  </si>
  <si>
    <r>
      <rPr>
        <sz val="12"/>
        <rFont val="Arial"/>
        <family val="2"/>
      </rPr>
      <t>Ce rapport est complété par le directeur de campagne.</t>
    </r>
    <r>
      <rPr>
        <i/>
        <sz val="12"/>
        <rFont val="Arial"/>
        <family val="2"/>
      </rPr>
      <t xml:space="preserve"> </t>
    </r>
  </si>
  <si>
    <t xml:space="preserve">Les données que vous inscrivez dans ce rapport DCE </t>
  </si>
  <si>
    <r>
      <t xml:space="preserve"> seront reportées </t>
    </r>
    <r>
      <rPr>
        <u/>
        <sz val="12"/>
        <rFont val="Arial"/>
        <family val="2"/>
      </rPr>
      <t>automatiquement</t>
    </r>
    <r>
      <rPr>
        <sz val="12"/>
        <rFont val="Arial"/>
        <family val="2"/>
      </rPr>
      <t xml:space="preserve"> dans le rapport final (onglet rouge)</t>
    </r>
  </si>
  <si>
    <t>Tableau :</t>
  </si>
  <si>
    <r>
      <t xml:space="preserve">Ce rapport </t>
    </r>
    <r>
      <rPr>
        <b/>
        <i/>
        <sz val="12"/>
        <rFont val="Arial"/>
        <family val="2"/>
      </rPr>
      <t>est complété par</t>
    </r>
    <r>
      <rPr>
        <i/>
        <sz val="12"/>
        <rFont val="Arial"/>
        <family val="2"/>
      </rPr>
      <t xml:space="preserve"> le DCE. </t>
    </r>
  </si>
  <si>
    <t xml:space="preserve">Ce rapport est complété par la personne responsable du service de paie. </t>
  </si>
  <si>
    <t>Informations relatives à la fréquence des versements</t>
  </si>
  <si>
    <t>Indiquer si les versements sont faits autre que mensuellement.</t>
  </si>
  <si>
    <t>Il présente les informations relatives à la gestion des DAS.</t>
  </si>
  <si>
    <t xml:space="preserve">Pour les donateurs en DAS, découper la partie du bas des cartes de souscriptions et </t>
  </si>
  <si>
    <t xml:space="preserve">Toutes les cartes de souscriptions </t>
  </si>
  <si>
    <t>Cette section présente la liste des documents à remettre à votre représentant délégué ou conseiller.</t>
  </si>
  <si>
    <t>Paiement de facture via vos services bancaires (votre numéro de référence est votre numéro de compte Centraide)</t>
  </si>
  <si>
    <t>ACTIVITÉS auprès des employés</t>
  </si>
  <si>
    <t>ACTIVITÉS auprès du public</t>
  </si>
  <si>
    <t>DCE</t>
  </si>
  <si>
    <t>Conseiller/Représentant délégué Centraide</t>
  </si>
  <si>
    <t>Responsable aux opérations</t>
  </si>
  <si>
    <t>No Compte</t>
  </si>
  <si>
    <t>ÉTAPE 1 - RAPPORT DU DIRECTEUR DE CAMPAGNE (DCE)</t>
  </si>
  <si>
    <t>ÉTAPE 2 - RAPPORT FINAL</t>
  </si>
  <si>
    <t>ÉTAPE 3 - SOMMAIRE DES DÉDUCTIONS À LA SOURCE (DAS)</t>
  </si>
  <si>
    <t>ÉTAPE 4 - DON CORPORATIF</t>
  </si>
  <si>
    <t>ÉTAPE 5 - FERMETURE DE LA CAMPAGNE</t>
  </si>
  <si>
    <t>Le tableau se remplit automatiquement via le rapport du DCE.</t>
  </si>
  <si>
    <t>4.</t>
  </si>
  <si>
    <t>Indiquer le nom de la personne qui autorise le don corporatif</t>
  </si>
  <si>
    <t>S'assurer que cette personne signe le formulaire d'engagement corporatif</t>
  </si>
  <si>
    <t>Personne responsable</t>
  </si>
  <si>
    <t>Activités / Communauté</t>
  </si>
  <si>
    <t>Inscrire le nom des différentes activités à la ligne appropriée Ex. : Tournoi golf / Muffins / moitié-moitié</t>
  </si>
  <si>
    <t xml:space="preserve">Nom des activités: </t>
  </si>
  <si>
    <t>Faire imprimer une copie du rapport et la signer</t>
  </si>
  <si>
    <t>La copie signée du rapport final</t>
  </si>
  <si>
    <t xml:space="preserve">Note particulière : </t>
  </si>
  <si>
    <t xml:space="preserve">DATE : </t>
  </si>
  <si>
    <t>Campagne 2020</t>
  </si>
  <si>
    <t>Confirmation d'engagement corporatif 2020</t>
  </si>
  <si>
    <t>La contribution corporative pour 2020 sera de  :</t>
  </si>
  <si>
    <t>x</t>
  </si>
  <si>
    <t>4095-200</t>
  </si>
  <si>
    <t>29/01/2021</t>
  </si>
  <si>
    <t>TÉLUQ</t>
  </si>
  <si>
    <t>Myriam Desruisseaux</t>
  </si>
  <si>
    <t>Desruisseaux, Myriam &lt;Myriam.Desruisseaux@teluq.ca&gt;</t>
  </si>
  <si>
    <t>1 800 665-4333 p. 5269</t>
  </si>
  <si>
    <t>yriam Desruisseaux</t>
  </si>
  <si>
    <t>1800-665-4333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</si>
</sst>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#,##0\ &quot;$&quot;_);\(#,##0\ &quot;$&quot;\)"/>
    <numFmt numFmtId="44" formatCode="_ * #,##0.00_)\ &quot;$&quot;_ ;_ * \(#,##0.00\)\ &quot;$&quot;_ ;_ * &quot;-&quot;??_)\ &quot;$&quot;_ ;_ @_ "/>
    <numFmt numFmtId="164" formatCode="_ * #,##0.00_)\ _$_ ;_ * \(#,##0.00\)\ _$_ ;_ * &quot;-&quot;??_)\ _$_ ;_ @_ "/>
    <numFmt numFmtId="165" formatCode="0\."/>
    <numFmt numFmtId="166" formatCode="_-* #,##0.00\ &quot;$&quot;_-;_-* #,##0.00\ &quot;$&quot;\-;_-* &quot;-&quot;??\ &quot;$&quot;_-;_-@_-"/>
    <numFmt numFmtId="167" formatCode="_-* #,##0.00_-;\-* #,##0.00_-;_-* &quot;-&quot;??_-;_-@_-"/>
    <numFmt numFmtId="168" formatCode="_-* #,##0\ _$_-;_-* #,##0\ _$\-;_-* &quot;-&quot;??\ _$_-;_-@_-"/>
    <numFmt numFmtId="169" formatCode="[&lt;=9999999]###\-####;###\-###\-####"/>
    <numFmt numFmtId="170" formatCode="#,##0\ &quot;$&quot;"/>
    <numFmt numFmtId="171" formatCode="[$-F800]dddd\,\ mmmm\ dd\,\ yyyy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rgb="FFFF0000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u/>
      <sz val="18"/>
      <name val="Arial"/>
      <family val="2"/>
    </font>
    <font>
      <b/>
      <i/>
      <sz val="16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i/>
      <sz val="12"/>
      <color indexed="9"/>
      <name val="Arial"/>
      <family val="2"/>
    </font>
    <font>
      <b/>
      <i/>
      <u/>
      <sz val="11"/>
      <name val="Arial"/>
      <family val="2"/>
    </font>
    <font>
      <sz val="11"/>
      <name val="Arial"/>
      <family val="2"/>
    </font>
    <font>
      <b/>
      <i/>
      <sz val="16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i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24"/>
      <name val="Arial"/>
      <family val="2"/>
    </font>
    <font>
      <b/>
      <i/>
      <u/>
      <sz val="16"/>
      <name val="Arial"/>
      <family val="2"/>
    </font>
    <font>
      <b/>
      <u/>
      <sz val="2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name val="Arial"/>
      <family val="2"/>
    </font>
    <font>
      <b/>
      <sz val="14"/>
      <color theme="1"/>
      <name val="Calibri"/>
      <family val="2"/>
      <scheme val="minor"/>
    </font>
    <font>
      <sz val="20"/>
      <name val="Arial"/>
      <family val="2"/>
    </font>
    <font>
      <b/>
      <sz val="16"/>
      <color rgb="FF353535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name val="Georgia"/>
      <family val="1"/>
    </font>
    <font>
      <b/>
      <sz val="13"/>
      <color theme="1"/>
      <name val="Arial"/>
      <family val="2"/>
    </font>
    <font>
      <sz val="16"/>
      <color theme="1"/>
      <name val="Arial"/>
      <family val="2"/>
    </font>
    <font>
      <u/>
      <sz val="12"/>
      <name val="Arial"/>
      <family val="2"/>
    </font>
    <font>
      <u/>
      <sz val="16"/>
      <name val="Arial"/>
      <family val="2"/>
    </font>
    <font>
      <u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2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46CD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/>
      <right/>
      <top style="slantDashDot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8">
    <xf numFmtId="0" fontId="0" fillId="0" borderId="0" xfId="0"/>
    <xf numFmtId="0" fontId="18" fillId="2" borderId="25" xfId="0" applyFont="1" applyFill="1" applyBorder="1" applyAlignment="1" applyProtection="1">
      <alignment horizontal="center" vertical="top"/>
    </xf>
    <xf numFmtId="0" fontId="18" fillId="2" borderId="32" xfId="0" applyFont="1" applyFill="1" applyBorder="1" applyAlignment="1" applyProtection="1">
      <alignment horizontal="center" vertical="top"/>
    </xf>
    <xf numFmtId="0" fontId="24" fillId="0" borderId="0" xfId="0" applyFont="1" applyBorder="1" applyAlignment="1" applyProtection="1">
      <alignment horizontal="left"/>
    </xf>
    <xf numFmtId="0" fontId="21" fillId="0" borderId="0" xfId="0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49" fontId="18" fillId="0" borderId="0" xfId="0" applyNumberFormat="1" applyFont="1" applyBorder="1" applyAlignment="1" applyProtection="1">
      <alignment horizontal="left"/>
    </xf>
    <xf numFmtId="0" fontId="18" fillId="2" borderId="12" xfId="0" applyFont="1" applyFill="1" applyBorder="1" applyAlignment="1" applyProtection="1">
      <alignment horizontal="center" vertical="top" wrapText="1"/>
    </xf>
    <xf numFmtId="0" fontId="18" fillId="2" borderId="33" xfId="0" applyFont="1" applyFill="1" applyBorder="1" applyAlignment="1" applyProtection="1">
      <alignment horizontal="center" vertical="top" wrapText="1"/>
    </xf>
    <xf numFmtId="0" fontId="18" fillId="2" borderId="34" xfId="0" applyFont="1" applyFill="1" applyBorder="1" applyAlignment="1" applyProtection="1">
      <alignment horizontal="center" vertical="top" wrapText="1"/>
    </xf>
    <xf numFmtId="0" fontId="18" fillId="2" borderId="11" xfId="0" applyFont="1" applyFill="1" applyBorder="1" applyAlignment="1" applyProtection="1">
      <alignment horizontal="center" vertical="top"/>
    </xf>
    <xf numFmtId="0" fontId="0" fillId="2" borderId="52" xfId="0" applyFill="1" applyBorder="1" applyProtection="1"/>
    <xf numFmtId="0" fontId="0" fillId="2" borderId="52" xfId="0" applyFill="1" applyBorder="1" applyAlignment="1" applyProtection="1"/>
    <xf numFmtId="0" fontId="0" fillId="2" borderId="52" xfId="0" applyFill="1" applyBorder="1" applyAlignment="1" applyProtection="1">
      <alignment horizontal="centerContinuous"/>
    </xf>
    <xf numFmtId="0" fontId="11" fillId="2" borderId="52" xfId="0" applyFont="1" applyFill="1" applyBorder="1" applyAlignment="1" applyProtection="1">
      <alignment horizontal="center"/>
    </xf>
    <xf numFmtId="0" fontId="9" fillId="2" borderId="52" xfId="0" applyFont="1" applyFill="1" applyBorder="1" applyAlignment="1" applyProtection="1"/>
    <xf numFmtId="0" fontId="0" fillId="2" borderId="53" xfId="0" applyFill="1" applyBorder="1" applyProtection="1"/>
    <xf numFmtId="0" fontId="0" fillId="2" borderId="0" xfId="0" applyFill="1" applyProtection="1"/>
    <xf numFmtId="0" fontId="0" fillId="2" borderId="0" xfId="0" applyFill="1" applyBorder="1" applyAlignment="1" applyProtection="1"/>
    <xf numFmtId="0" fontId="8" fillId="2" borderId="0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wrapText="1"/>
    </xf>
    <xf numFmtId="0" fontId="25" fillId="2" borderId="0" xfId="0" applyFont="1" applyFill="1" applyProtection="1"/>
    <xf numFmtId="0" fontId="8" fillId="2" borderId="0" xfId="0" applyFont="1" applyFill="1" applyBorder="1" applyAlignment="1" applyProtection="1">
      <alignment horizontal="centerContinuous" vertical="center"/>
    </xf>
    <xf numFmtId="0" fontId="0" fillId="2" borderId="0" xfId="0" applyFill="1" applyAlignment="1" applyProtection="1">
      <alignment horizontal="centerContinuous" vertical="center"/>
    </xf>
    <xf numFmtId="0" fontId="25" fillId="2" borderId="0" xfId="0" applyFont="1" applyFill="1" applyBorder="1" applyAlignment="1" applyProtection="1">
      <alignment horizontal="centerContinuous" vertical="center"/>
    </xf>
    <xf numFmtId="0" fontId="25" fillId="2" borderId="0" xfId="0" applyFont="1" applyFill="1" applyBorder="1" applyProtection="1"/>
    <xf numFmtId="0" fontId="25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Continuous" vertical="center"/>
    </xf>
    <xf numFmtId="0" fontId="0" fillId="2" borderId="0" xfId="0" applyFill="1" applyBorder="1" applyAlignment="1" applyProtection="1">
      <alignment horizontal="centerContinuous" vertical="center"/>
    </xf>
    <xf numFmtId="0" fontId="0" fillId="2" borderId="55" xfId="0" applyFill="1" applyBorder="1" applyProtection="1"/>
    <xf numFmtId="0" fontId="0" fillId="2" borderId="47" xfId="0" applyFill="1" applyBorder="1" applyProtection="1"/>
    <xf numFmtId="0" fontId="17" fillId="2" borderId="48" xfId="0" applyFont="1" applyFill="1" applyBorder="1" applyAlignment="1" applyProtection="1">
      <alignment horizontal="center"/>
    </xf>
    <xf numFmtId="0" fontId="0" fillId="2" borderId="48" xfId="0" applyFill="1" applyBorder="1" applyProtection="1"/>
    <xf numFmtId="0" fontId="0" fillId="2" borderId="48" xfId="0" applyFill="1" applyBorder="1" applyAlignment="1" applyProtection="1">
      <alignment horizontal="center" wrapText="1"/>
    </xf>
    <xf numFmtId="0" fontId="0" fillId="2" borderId="43" xfId="0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18" fillId="2" borderId="48" xfId="0" applyFont="1" applyFill="1" applyBorder="1" applyAlignment="1" applyProtection="1">
      <alignment horizontal="centerContinuous"/>
    </xf>
    <xf numFmtId="0" fontId="0" fillId="2" borderId="43" xfId="0" applyFill="1" applyBorder="1" applyAlignment="1" applyProtection="1">
      <alignment horizontal="center"/>
    </xf>
    <xf numFmtId="0" fontId="10" fillId="2" borderId="47" xfId="0" applyFont="1" applyFill="1" applyBorder="1" applyAlignment="1" applyProtection="1">
      <alignment horizontal="centerContinuous"/>
    </xf>
    <xf numFmtId="0" fontId="10" fillId="2" borderId="48" xfId="0" applyFont="1" applyFill="1" applyBorder="1" applyAlignment="1" applyProtection="1">
      <alignment horizontal="centerContinuous"/>
    </xf>
    <xf numFmtId="0" fontId="0" fillId="2" borderId="29" xfId="0" applyFill="1" applyBorder="1" applyProtection="1"/>
    <xf numFmtId="0" fontId="0" fillId="2" borderId="0" xfId="0" applyFill="1" applyBorder="1" applyProtection="1"/>
    <xf numFmtId="0" fontId="10" fillId="2" borderId="0" xfId="0" applyFont="1" applyFill="1" applyBorder="1" applyAlignment="1" applyProtection="1">
      <alignment horizontal="centerContinuous"/>
    </xf>
    <xf numFmtId="0" fontId="0" fillId="2" borderId="0" xfId="0" applyFill="1" applyBorder="1" applyAlignment="1" applyProtection="1">
      <alignment horizontal="centerContinuous"/>
    </xf>
    <xf numFmtId="0" fontId="0" fillId="2" borderId="39" xfId="0" applyFill="1" applyBorder="1" applyAlignment="1" applyProtection="1">
      <alignment horizontal="center" wrapText="1"/>
    </xf>
    <xf numFmtId="0" fontId="0" fillId="2" borderId="39" xfId="0" applyFill="1" applyBorder="1" applyAlignment="1" applyProtection="1">
      <alignment horizontal="centerContinuous"/>
    </xf>
    <xf numFmtId="0" fontId="10" fillId="2" borderId="29" xfId="0" applyFont="1" applyFill="1" applyBorder="1" applyAlignment="1" applyProtection="1">
      <alignment horizontal="centerContinuous"/>
    </xf>
    <xf numFmtId="0" fontId="17" fillId="2" borderId="0" xfId="0" applyFont="1" applyFill="1" applyBorder="1" applyAlignment="1" applyProtection="1">
      <alignment horizontal="right" vertical="center"/>
    </xf>
    <xf numFmtId="0" fontId="0" fillId="2" borderId="29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11" fillId="2" borderId="0" xfId="0" applyFont="1" applyFill="1" applyBorder="1" applyAlignment="1" applyProtection="1">
      <alignment horizontal="centerContinuous" vertical="center"/>
    </xf>
    <xf numFmtId="0" fontId="11" fillId="2" borderId="29" xfId="0" applyFont="1" applyFill="1" applyBorder="1" applyAlignment="1" applyProtection="1">
      <alignment horizontal="centerContinuous" vertical="center"/>
    </xf>
    <xf numFmtId="0" fontId="11" fillId="2" borderId="39" xfId="0" applyFont="1" applyFill="1" applyBorder="1" applyAlignment="1" applyProtection="1">
      <alignment horizontal="centerContinuous" vertical="center"/>
    </xf>
    <xf numFmtId="0" fontId="0" fillId="2" borderId="39" xfId="0" applyFill="1" applyBorder="1" applyAlignment="1" applyProtection="1">
      <alignment vertical="center"/>
    </xf>
    <xf numFmtId="0" fontId="0" fillId="2" borderId="55" xfId="0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horizontal="center" vertical="center"/>
    </xf>
    <xf numFmtId="0" fontId="31" fillId="2" borderId="29" xfId="0" applyFont="1" applyFill="1" applyBorder="1" applyAlignment="1" applyProtection="1">
      <alignment horizontal="center" vertical="center"/>
    </xf>
    <xf numFmtId="0" fontId="26" fillId="7" borderId="0" xfId="0" applyFont="1" applyFill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right"/>
    </xf>
    <xf numFmtId="0" fontId="26" fillId="8" borderId="0" xfId="0" applyFont="1" applyFill="1" applyBorder="1" applyAlignment="1" applyProtection="1">
      <alignment horizontal="left"/>
    </xf>
    <xf numFmtId="0" fontId="0" fillId="2" borderId="48" xfId="0" applyFill="1" applyBorder="1" applyAlignment="1" applyProtection="1"/>
    <xf numFmtId="0" fontId="0" fillId="2" borderId="39" xfId="0" applyFill="1" applyBorder="1" applyAlignment="1" applyProtection="1"/>
    <xf numFmtId="0" fontId="0" fillId="0" borderId="0" xfId="0" applyBorder="1" applyAlignment="1" applyProtection="1">
      <alignment horizontal="centerContinuous"/>
    </xf>
    <xf numFmtId="0" fontId="0" fillId="0" borderId="0" xfId="0" applyProtection="1"/>
    <xf numFmtId="0" fontId="0" fillId="0" borderId="0" xfId="0" applyAlignment="1" applyProtection="1">
      <alignment horizontal="centerContinuous"/>
    </xf>
    <xf numFmtId="0" fontId="0" fillId="0" borderId="0" xfId="0" applyFill="1" applyAlignment="1" applyProtection="1">
      <alignment horizontal="centerContinuous"/>
    </xf>
    <xf numFmtId="0" fontId="0" fillId="0" borderId="4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7" xfId="0" applyFont="1" applyFill="1" applyBorder="1" applyAlignment="1" applyProtection="1">
      <alignment horizontal="centerContinuous" vertical="center"/>
    </xf>
    <xf numFmtId="0" fontId="0" fillId="0" borderId="8" xfId="0" applyFill="1" applyBorder="1" applyAlignment="1" applyProtection="1">
      <alignment horizontal="centerContinuous" vertical="center"/>
    </xf>
    <xf numFmtId="0" fontId="11" fillId="0" borderId="8" xfId="0" applyFont="1" applyFill="1" applyBorder="1" applyAlignment="1" applyProtection="1">
      <alignment horizontal="centerContinuous" vertical="center"/>
    </xf>
    <xf numFmtId="0" fontId="0" fillId="0" borderId="9" xfId="0" applyFill="1" applyBorder="1" applyAlignment="1" applyProtection="1">
      <alignment horizontal="centerContinuous" vertical="center"/>
    </xf>
    <xf numFmtId="0" fontId="13" fillId="0" borderId="13" xfId="0" applyFont="1" applyFill="1" applyBorder="1" applyAlignment="1" applyProtection="1">
      <alignment horizontal="centerContinuous" vertical="center" wrapText="1"/>
    </xf>
    <xf numFmtId="0" fontId="11" fillId="0" borderId="15" xfId="0" applyFont="1" applyFill="1" applyBorder="1" applyAlignment="1" applyProtection="1">
      <alignment horizontal="centerContinuous" vertical="center" wrapText="1"/>
    </xf>
    <xf numFmtId="0" fontId="0" fillId="0" borderId="17" xfId="0" applyBorder="1" applyProtection="1"/>
    <xf numFmtId="0" fontId="25" fillId="0" borderId="38" xfId="0" applyFont="1" applyFill="1" applyBorder="1" applyAlignment="1" applyProtection="1">
      <alignment horizontal="center" vertical="center"/>
    </xf>
    <xf numFmtId="0" fontId="25" fillId="0" borderId="19" xfId="0" applyFont="1" applyFill="1" applyBorder="1" applyAlignment="1" applyProtection="1">
      <alignment horizontal="center" vertical="top" wrapText="1"/>
    </xf>
    <xf numFmtId="0" fontId="8" fillId="0" borderId="3" xfId="0" applyFont="1" applyBorder="1" applyAlignment="1" applyProtection="1">
      <alignment vertical="center"/>
    </xf>
    <xf numFmtId="0" fontId="36" fillId="2" borderId="0" xfId="0" applyFont="1" applyFill="1" applyAlignment="1" applyProtection="1"/>
    <xf numFmtId="0" fontId="0" fillId="0" borderId="0" xfId="0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34" fillId="0" borderId="0" xfId="0" applyFont="1" applyAlignment="1" applyProtection="1"/>
    <xf numFmtId="0" fontId="4" fillId="0" borderId="0" xfId="0" applyFont="1" applyAlignment="1" applyProtection="1">
      <alignment horizontal="centerContinuous"/>
    </xf>
    <xf numFmtId="0" fontId="0" fillId="0" borderId="1" xfId="0" applyFill="1" applyBorder="1" applyProtection="1"/>
    <xf numFmtId="0" fontId="0" fillId="0" borderId="45" xfId="0" applyBorder="1" applyProtection="1"/>
    <xf numFmtId="0" fontId="5" fillId="0" borderId="0" xfId="0" applyFont="1" applyAlignment="1" applyProtection="1">
      <alignment horizontal="centerContinuous"/>
    </xf>
    <xf numFmtId="0" fontId="0" fillId="0" borderId="0" xfId="0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32" fillId="0" borderId="0" xfId="0" applyFont="1" applyAlignment="1" applyProtection="1">
      <alignment horizontal="left"/>
    </xf>
    <xf numFmtId="0" fontId="20" fillId="0" borderId="0" xfId="0" applyFont="1" applyAlignment="1" applyProtection="1"/>
    <xf numFmtId="0" fontId="10" fillId="0" borderId="51" xfId="0" applyFont="1" applyBorder="1" applyAlignment="1" applyProtection="1">
      <alignment vertical="center"/>
    </xf>
    <xf numFmtId="0" fontId="10" fillId="0" borderId="54" xfId="0" applyFont="1" applyBorder="1" applyAlignment="1" applyProtection="1">
      <alignment vertical="center"/>
    </xf>
    <xf numFmtId="0" fontId="0" fillId="0" borderId="54" xfId="0" applyFill="1" applyBorder="1" applyAlignment="1" applyProtection="1">
      <alignment vertical="center"/>
    </xf>
    <xf numFmtId="0" fontId="0" fillId="0" borderId="52" xfId="0" applyBorder="1" applyProtection="1"/>
    <xf numFmtId="0" fontId="0" fillId="0" borderId="52" xfId="0" applyFill="1" applyBorder="1" applyProtection="1"/>
    <xf numFmtId="168" fontId="15" fillId="0" borderId="52" xfId="1" applyNumberFormat="1" applyFont="1" applyFill="1" applyBorder="1" applyAlignment="1" applyProtection="1">
      <alignment horizontal="center"/>
    </xf>
    <xf numFmtId="166" fontId="15" fillId="0" borderId="52" xfId="2" applyNumberFormat="1" applyFont="1" applyFill="1" applyBorder="1" applyProtection="1"/>
    <xf numFmtId="0" fontId="0" fillId="0" borderId="0" xfId="0" applyBorder="1" applyProtection="1"/>
    <xf numFmtId="0" fontId="0" fillId="0" borderId="0" xfId="0" applyFill="1" applyBorder="1" applyProtection="1"/>
    <xf numFmtId="168" fontId="15" fillId="0" borderId="0" xfId="1" applyNumberFormat="1" applyFont="1" applyFill="1" applyBorder="1" applyAlignment="1" applyProtection="1">
      <alignment horizontal="center"/>
    </xf>
    <xf numFmtId="166" fontId="15" fillId="0" borderId="0" xfId="2" applyNumberFormat="1" applyFont="1" applyFill="1" applyBorder="1" applyProtection="1"/>
    <xf numFmtId="0" fontId="0" fillId="0" borderId="0" xfId="0" applyFill="1" applyProtection="1"/>
    <xf numFmtId="0" fontId="17" fillId="2" borderId="48" xfId="0" applyFont="1" applyFill="1" applyBorder="1" applyAlignment="1" applyProtection="1">
      <alignment horizontal="center" wrapText="1"/>
    </xf>
    <xf numFmtId="0" fontId="0" fillId="0" borderId="0" xfId="0" applyAlignment="1" applyProtection="1"/>
    <xf numFmtId="0" fontId="38" fillId="0" borderId="0" xfId="0" applyFont="1" applyProtection="1"/>
    <xf numFmtId="0" fontId="4" fillId="0" borderId="0" xfId="0" applyFont="1" applyFill="1" applyAlignment="1" applyProtection="1">
      <alignment horizontal="left"/>
    </xf>
    <xf numFmtId="0" fontId="26" fillId="6" borderId="0" xfId="0" applyFont="1" applyFill="1" applyAlignment="1" applyProtection="1">
      <alignment horizontal="left"/>
    </xf>
    <xf numFmtId="0" fontId="20" fillId="0" borderId="0" xfId="0" applyFont="1" applyFill="1" applyAlignment="1" applyProtection="1">
      <alignment horizontal="left"/>
    </xf>
    <xf numFmtId="0" fontId="38" fillId="0" borderId="0" xfId="0" applyFont="1" applyFill="1" applyAlignment="1" applyProtection="1">
      <alignment horizontal="left"/>
    </xf>
    <xf numFmtId="0" fontId="38" fillId="0" borderId="0" xfId="0" applyFont="1" applyFill="1" applyProtection="1"/>
    <xf numFmtId="0" fontId="38" fillId="0" borderId="0" xfId="0" applyFont="1" applyAlignment="1" applyProtection="1">
      <alignment horizontal="left"/>
    </xf>
    <xf numFmtId="0" fontId="21" fillId="0" borderId="0" xfId="0" applyFont="1" applyFill="1" applyAlignment="1" applyProtection="1">
      <alignment horizontal="left"/>
    </xf>
    <xf numFmtId="0" fontId="38" fillId="6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0" fillId="0" borderId="0" xfId="0" applyFont="1" applyAlignment="1" applyProtection="1">
      <alignment horizontal="left"/>
    </xf>
    <xf numFmtId="0" fontId="40" fillId="0" borderId="0" xfId="0" applyFont="1" applyProtection="1"/>
    <xf numFmtId="0" fontId="11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39" fillId="0" borderId="0" xfId="0" applyFont="1" applyProtection="1"/>
    <xf numFmtId="0" fontId="26" fillId="5" borderId="0" xfId="0" applyFont="1" applyFill="1" applyAlignment="1" applyProtection="1">
      <alignment horizontal="left"/>
    </xf>
    <xf numFmtId="0" fontId="20" fillId="5" borderId="0" xfId="0" applyFont="1" applyFill="1" applyAlignment="1" applyProtection="1">
      <alignment horizontal="left"/>
    </xf>
    <xf numFmtId="0" fontId="23" fillId="0" borderId="0" xfId="0" applyFont="1" applyFill="1" applyAlignment="1" applyProtection="1">
      <alignment horizontal="left"/>
    </xf>
    <xf numFmtId="49" fontId="11" fillId="0" borderId="0" xfId="0" applyNumberFormat="1" applyFont="1" applyAlignment="1" applyProtection="1">
      <alignment horizontal="right"/>
    </xf>
    <xf numFmtId="0" fontId="27" fillId="7" borderId="0" xfId="0" applyFont="1" applyFill="1" applyAlignment="1" applyProtection="1">
      <alignment horizontal="left"/>
    </xf>
    <xf numFmtId="0" fontId="28" fillId="8" borderId="0" xfId="0" applyFont="1" applyFill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0" fillId="0" borderId="0" xfId="0" applyFill="1" applyAlignment="1" applyProtection="1">
      <alignment vertical="center"/>
    </xf>
    <xf numFmtId="0" fontId="5" fillId="0" borderId="0" xfId="0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Continuous"/>
    </xf>
    <xf numFmtId="0" fontId="5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/>
    <xf numFmtId="0" fontId="10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11" fillId="0" borderId="12" xfId="0" applyFont="1" applyBorder="1" applyAlignment="1" applyProtection="1">
      <alignment horizontal="centerContinuous" vertical="top" wrapText="1"/>
    </xf>
    <xf numFmtId="0" fontId="10" fillId="0" borderId="17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9" fillId="0" borderId="24" xfId="0" applyFont="1" applyBorder="1" applyAlignment="1" applyProtection="1"/>
    <xf numFmtId="0" fontId="0" fillId="0" borderId="0" xfId="0" applyBorder="1" applyAlignment="1" applyProtection="1">
      <alignment horizontal="center"/>
    </xf>
    <xf numFmtId="0" fontId="10" fillId="0" borderId="18" xfId="0" applyFont="1" applyBorder="1" applyAlignment="1" applyProtection="1">
      <alignment vertical="center"/>
    </xf>
    <xf numFmtId="0" fontId="11" fillId="0" borderId="10" xfId="0" applyFont="1" applyBorder="1" applyAlignment="1" applyProtection="1">
      <alignment horizontal="center" wrapText="1"/>
    </xf>
    <xf numFmtId="165" fontId="0" fillId="0" borderId="24" xfId="0" applyNumberFormat="1" applyBorder="1" applyAlignment="1" applyProtection="1">
      <alignment horizontal="right" vertical="center"/>
    </xf>
    <xf numFmtId="165" fontId="0" fillId="0" borderId="27" xfId="0" applyNumberFormat="1" applyBorder="1" applyAlignment="1" applyProtection="1">
      <alignment horizontal="right" vertical="center"/>
    </xf>
    <xf numFmtId="165" fontId="0" fillId="0" borderId="30" xfId="0" applyNumberFormat="1" applyBorder="1" applyAlignment="1" applyProtection="1">
      <alignment horizontal="right" vertical="center"/>
    </xf>
    <xf numFmtId="165" fontId="0" fillId="0" borderId="31" xfId="0" applyNumberFormat="1" applyBorder="1" applyAlignment="1" applyProtection="1">
      <alignment horizontal="right" vertical="center"/>
    </xf>
    <xf numFmtId="0" fontId="0" fillId="0" borderId="18" xfId="0" applyBorder="1" applyAlignment="1" applyProtection="1">
      <alignment wrapText="1"/>
    </xf>
    <xf numFmtId="0" fontId="0" fillId="0" borderId="17" xfId="0" applyBorder="1" applyAlignment="1" applyProtection="1"/>
    <xf numFmtId="0" fontId="0" fillId="0" borderId="18" xfId="0" applyBorder="1" applyAlignment="1" applyProtection="1"/>
    <xf numFmtId="0" fontId="42" fillId="0" borderId="18" xfId="0" applyFont="1" applyBorder="1" applyAlignment="1" applyProtection="1">
      <alignment vertical="center"/>
    </xf>
    <xf numFmtId="0" fontId="7" fillId="0" borderId="61" xfId="0" applyFont="1" applyBorder="1" applyAlignment="1" applyProtection="1">
      <alignment horizontal="centerContinuous" vertical="center"/>
      <protection locked="0"/>
    </xf>
    <xf numFmtId="0" fontId="8" fillId="0" borderId="61" xfId="0" applyFont="1" applyBorder="1" applyAlignment="1" applyProtection="1">
      <alignment horizontal="centerContinuous" vertical="center"/>
      <protection locked="0"/>
    </xf>
    <xf numFmtId="0" fontId="34" fillId="0" borderId="0" xfId="0" applyFont="1" applyAlignment="1" applyProtection="1">
      <alignment horizontal="centerContinuous"/>
    </xf>
    <xf numFmtId="0" fontId="30" fillId="0" borderId="0" xfId="0" applyFont="1" applyAlignment="1" applyProtection="1">
      <alignment horizontal="centerContinuous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17" fillId="0" borderId="0" xfId="0" applyFont="1" applyFill="1" applyBorder="1" applyProtection="1"/>
    <xf numFmtId="0" fontId="5" fillId="0" borderId="0" xfId="0" applyFont="1" applyAlignment="1" applyProtection="1"/>
    <xf numFmtId="0" fontId="5" fillId="0" borderId="48" xfId="0" applyFont="1" applyBorder="1" applyAlignment="1" applyProtection="1">
      <alignment horizontal="center"/>
    </xf>
    <xf numFmtId="0" fontId="6" fillId="0" borderId="48" xfId="0" applyFont="1" applyBorder="1" applyAlignment="1" applyProtection="1">
      <alignment horizontal="center"/>
    </xf>
    <xf numFmtId="0" fontId="5" fillId="0" borderId="48" xfId="0" applyFont="1" applyBorder="1" applyAlignment="1" applyProtection="1">
      <alignment horizontal="left"/>
    </xf>
    <xf numFmtId="0" fontId="0" fillId="0" borderId="48" xfId="0" applyBorder="1" applyProtection="1"/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Protection="1"/>
    <xf numFmtId="0" fontId="8" fillId="0" borderId="0" xfId="0" applyFont="1" applyBorder="1" applyAlignment="1" applyProtection="1">
      <alignment horizontal="center"/>
    </xf>
    <xf numFmtId="0" fontId="35" fillId="0" borderId="0" xfId="0" applyFont="1" applyBorder="1" applyAlignment="1" applyProtection="1">
      <alignment horizontal="left"/>
    </xf>
    <xf numFmtId="165" fontId="0" fillId="0" borderId="52" xfId="0" applyNumberFormat="1" applyFill="1" applyBorder="1" applyAlignment="1" applyProtection="1">
      <alignment horizontal="right"/>
    </xf>
    <xf numFmtId="166" fontId="15" fillId="0" borderId="52" xfId="2" applyNumberFormat="1" applyFont="1" applyFill="1" applyBorder="1" applyAlignment="1" applyProtection="1">
      <alignment horizontal="center"/>
    </xf>
    <xf numFmtId="0" fontId="0" fillId="0" borderId="59" xfId="0" applyBorder="1" applyProtection="1"/>
    <xf numFmtId="165" fontId="0" fillId="0" borderId="60" xfId="0" applyNumberFormat="1" applyFill="1" applyBorder="1" applyAlignment="1" applyProtection="1">
      <alignment horizontal="right"/>
    </xf>
    <xf numFmtId="0" fontId="0" fillId="0" borderId="60" xfId="0" applyFill="1" applyBorder="1" applyProtection="1"/>
    <xf numFmtId="168" fontId="15" fillId="0" borderId="60" xfId="1" applyNumberFormat="1" applyFont="1" applyFill="1" applyBorder="1" applyAlignment="1" applyProtection="1">
      <alignment horizontal="center"/>
    </xf>
    <xf numFmtId="166" fontId="15" fillId="0" borderId="60" xfId="2" applyNumberFormat="1" applyFont="1" applyFill="1" applyBorder="1" applyProtection="1"/>
    <xf numFmtId="166" fontId="15" fillId="0" borderId="60" xfId="2" applyNumberFormat="1" applyFont="1" applyFill="1" applyBorder="1" applyAlignment="1" applyProtection="1">
      <alignment horizontal="center"/>
    </xf>
    <xf numFmtId="0" fontId="0" fillId="0" borderId="60" xfId="0" applyBorder="1" applyProtection="1"/>
    <xf numFmtId="166" fontId="9" fillId="0" borderId="0" xfId="2" applyNumberFormat="1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right"/>
    </xf>
    <xf numFmtId="166" fontId="11" fillId="0" borderId="0" xfId="2" applyNumberFormat="1" applyFont="1" applyFill="1" applyBorder="1" applyProtection="1"/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39" xfId="0" applyFill="1" applyBorder="1" applyAlignment="1" applyProtection="1">
      <alignment horizontal="center" vertical="center" wrapText="1"/>
    </xf>
    <xf numFmtId="0" fontId="0" fillId="2" borderId="29" xfId="0" applyFill="1" applyBorder="1" applyAlignment="1" applyProtection="1">
      <alignment horizontal="centerContinuous" vertical="center"/>
    </xf>
    <xf numFmtId="0" fontId="10" fillId="2" borderId="0" xfId="0" applyFont="1" applyFill="1" applyBorder="1" applyAlignment="1" applyProtection="1">
      <alignment horizontal="centerContinuous" vertical="center"/>
    </xf>
    <xf numFmtId="0" fontId="0" fillId="2" borderId="39" xfId="0" applyFill="1" applyBorder="1" applyAlignment="1" applyProtection="1">
      <alignment horizontal="centerContinuous" vertical="center"/>
    </xf>
    <xf numFmtId="0" fontId="10" fillId="2" borderId="29" xfId="0" applyFont="1" applyFill="1" applyBorder="1" applyAlignment="1" applyProtection="1">
      <alignment horizontal="centerContinuous" vertical="center"/>
    </xf>
    <xf numFmtId="0" fontId="0" fillId="0" borderId="54" xfId="0" applyBorder="1" applyAlignment="1" applyProtection="1">
      <alignment vertical="center"/>
    </xf>
    <xf numFmtId="0" fontId="17" fillId="2" borderId="0" xfId="0" applyFont="1" applyFill="1" applyAlignment="1" applyProtection="1">
      <alignment horizontal="right" vertical="center"/>
    </xf>
    <xf numFmtId="0" fontId="10" fillId="2" borderId="29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/>
    </xf>
    <xf numFmtId="0" fontId="10" fillId="2" borderId="39" xfId="0" applyFont="1" applyFill="1" applyBorder="1" applyAlignment="1" applyProtection="1">
      <alignment horizontal="center" vertical="center" wrapText="1"/>
    </xf>
    <xf numFmtId="165" fontId="0" fillId="0" borderId="54" xfId="0" applyNumberFormat="1" applyFill="1" applyBorder="1" applyAlignment="1" applyProtection="1">
      <alignment horizontal="right" vertical="center"/>
    </xf>
    <xf numFmtId="168" fontId="15" fillId="2" borderId="0" xfId="1" applyNumberFormat="1" applyFont="1" applyFill="1" applyBorder="1" applyAlignment="1" applyProtection="1">
      <alignment horizontal="center" vertical="center"/>
    </xf>
    <xf numFmtId="168" fontId="15" fillId="2" borderId="29" xfId="1" applyNumberFormat="1" applyFont="1" applyFill="1" applyBorder="1" applyAlignment="1" applyProtection="1">
      <alignment horizontal="center" vertical="center"/>
    </xf>
    <xf numFmtId="166" fontId="15" fillId="2" borderId="39" xfId="2" applyNumberFormat="1" applyFont="1" applyFill="1" applyBorder="1" applyAlignment="1" applyProtection="1">
      <alignment vertical="center"/>
    </xf>
    <xf numFmtId="166" fontId="15" fillId="2" borderId="0" xfId="2" applyNumberFormat="1" applyFont="1" applyFill="1" applyBorder="1" applyAlignment="1" applyProtection="1">
      <alignment vertical="center"/>
    </xf>
    <xf numFmtId="0" fontId="0" fillId="2" borderId="29" xfId="0" applyFill="1" applyBorder="1" applyAlignment="1" applyProtection="1">
      <alignment horizontal="center" vertical="center" wrapText="1"/>
    </xf>
    <xf numFmtId="0" fontId="17" fillId="2" borderId="0" xfId="0" applyFont="1" applyFill="1" applyAlignment="1" applyProtection="1">
      <alignment vertical="center"/>
    </xf>
    <xf numFmtId="0" fontId="0" fillId="2" borderId="49" xfId="0" applyFill="1" applyBorder="1" applyAlignment="1" applyProtection="1">
      <alignment vertical="center"/>
    </xf>
    <xf numFmtId="0" fontId="0" fillId="2" borderId="36" xfId="0" applyFill="1" applyBorder="1" applyAlignment="1" applyProtection="1">
      <alignment horizontal="right" vertical="center"/>
    </xf>
    <xf numFmtId="0" fontId="0" fillId="2" borderId="36" xfId="0" applyFill="1" applyBorder="1" applyAlignment="1" applyProtection="1">
      <alignment vertical="center"/>
    </xf>
    <xf numFmtId="168" fontId="15" fillId="2" borderId="36" xfId="1" applyNumberFormat="1" applyFont="1" applyFill="1" applyBorder="1" applyAlignment="1" applyProtection="1">
      <alignment horizontal="center" vertical="center"/>
    </xf>
    <xf numFmtId="166" fontId="15" fillId="2" borderId="36" xfId="2" applyNumberFormat="1" applyFont="1" applyFill="1" applyBorder="1" applyAlignment="1" applyProtection="1">
      <alignment vertical="center"/>
    </xf>
    <xf numFmtId="0" fontId="0" fillId="2" borderId="36" xfId="0" applyFill="1" applyBorder="1" applyAlignment="1" applyProtection="1">
      <alignment horizontal="center" vertical="center" wrapText="1"/>
    </xf>
    <xf numFmtId="0" fontId="0" fillId="2" borderId="50" xfId="0" applyFill="1" applyBorder="1" applyAlignment="1" applyProtection="1">
      <alignment horizontal="center" vertical="center" wrapText="1"/>
    </xf>
    <xf numFmtId="168" fontId="15" fillId="2" borderId="49" xfId="1" applyNumberFormat="1" applyFont="1" applyFill="1" applyBorder="1" applyAlignment="1" applyProtection="1">
      <alignment horizontal="center" vertical="center"/>
    </xf>
    <xf numFmtId="166" fontId="15" fillId="2" borderId="50" xfId="2" applyNumberFormat="1" applyFont="1" applyFill="1" applyBorder="1" applyAlignment="1" applyProtection="1">
      <alignment vertical="center"/>
    </xf>
    <xf numFmtId="0" fontId="0" fillId="2" borderId="50" xfId="0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right" vertical="center"/>
    </xf>
    <xf numFmtId="165" fontId="0" fillId="0" borderId="56" xfId="0" applyNumberFormat="1" applyFill="1" applyBorder="1" applyAlignment="1" applyProtection="1">
      <alignment horizontal="right" vertical="center"/>
    </xf>
    <xf numFmtId="166" fontId="15" fillId="2" borderId="0" xfId="2" applyNumberFormat="1" applyFont="1" applyFill="1" applyBorder="1" applyAlignment="1" applyProtection="1">
      <alignment horizontal="center" vertical="center"/>
    </xf>
    <xf numFmtId="0" fontId="0" fillId="2" borderId="57" xfId="0" applyFill="1" applyBorder="1" applyAlignment="1" applyProtection="1">
      <alignment vertical="center"/>
    </xf>
    <xf numFmtId="0" fontId="0" fillId="2" borderId="58" xfId="0" applyFill="1" applyBorder="1" applyAlignment="1" applyProtection="1">
      <alignment vertical="center"/>
    </xf>
    <xf numFmtId="166" fontId="15" fillId="0" borderId="0" xfId="2" applyNumberFormat="1" applyFont="1" applyFill="1" applyBorder="1" applyAlignment="1" applyProtection="1">
      <alignment horizontal="center" vertical="center"/>
    </xf>
    <xf numFmtId="168" fontId="15" fillId="0" borderId="0" xfId="1" applyNumberFormat="1" applyFont="1" applyFill="1" applyBorder="1" applyAlignment="1" applyProtection="1">
      <alignment horizontal="center" vertical="center"/>
    </xf>
    <xf numFmtId="166" fontId="15" fillId="0" borderId="0" xfId="2" applyNumberFormat="1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8" fillId="0" borderId="0" xfId="0" applyFont="1" applyBorder="1" applyProtection="1"/>
    <xf numFmtId="0" fontId="38" fillId="0" borderId="16" xfId="0" applyFont="1" applyBorder="1" applyProtection="1"/>
    <xf numFmtId="0" fontId="46" fillId="0" borderId="0" xfId="0" applyFont="1" applyProtection="1"/>
    <xf numFmtId="0" fontId="37" fillId="0" borderId="0" xfId="0" applyFont="1" applyBorder="1" applyProtection="1"/>
    <xf numFmtId="0" fontId="38" fillId="0" borderId="0" xfId="0" applyFont="1" applyAlignment="1" applyProtection="1">
      <alignment vertical="center"/>
    </xf>
    <xf numFmtId="0" fontId="38" fillId="0" borderId="0" xfId="0" applyFont="1" applyAlignment="1" applyProtection="1"/>
    <xf numFmtId="0" fontId="38" fillId="0" borderId="0" xfId="0" applyFont="1" applyBorder="1" applyAlignment="1" applyProtection="1">
      <alignment vertical="center"/>
    </xf>
    <xf numFmtId="0" fontId="47" fillId="0" borderId="0" xfId="0" applyFont="1" applyBorder="1" applyAlignment="1" applyProtection="1">
      <alignment vertical="top"/>
    </xf>
    <xf numFmtId="0" fontId="4" fillId="0" borderId="0" xfId="0" applyFont="1" applyFill="1" applyBorder="1" applyProtection="1"/>
    <xf numFmtId="0" fontId="9" fillId="0" borderId="0" xfId="0" applyFont="1" applyFill="1" applyBorder="1" applyAlignment="1" applyProtection="1">
      <alignment vertical="center"/>
    </xf>
    <xf numFmtId="165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48" fillId="0" borderId="8" xfId="0" applyFont="1" applyFill="1" applyBorder="1" applyAlignment="1" applyProtection="1">
      <alignment horizontal="centerContinuous" vertical="center"/>
    </xf>
    <xf numFmtId="0" fontId="10" fillId="0" borderId="8" xfId="0" applyFont="1" applyFill="1" applyBorder="1" applyAlignment="1" applyProtection="1">
      <alignment horizontal="centerContinuous" vertical="center"/>
    </xf>
    <xf numFmtId="0" fontId="10" fillId="0" borderId="9" xfId="0" applyFont="1" applyFill="1" applyBorder="1" applyAlignment="1" applyProtection="1">
      <alignment horizontal="centerContinuous" vertical="center"/>
    </xf>
    <xf numFmtId="166" fontId="6" fillId="2" borderId="35" xfId="2" applyNumberFormat="1" applyFont="1" applyFill="1" applyBorder="1" applyAlignment="1" applyProtection="1">
      <alignment vertical="center"/>
    </xf>
    <xf numFmtId="166" fontId="17" fillId="2" borderId="11" xfId="0" applyNumberFormat="1" applyFont="1" applyFill="1" applyBorder="1" applyAlignment="1" applyProtection="1">
      <alignment horizontal="center" vertical="center"/>
    </xf>
    <xf numFmtId="1" fontId="17" fillId="2" borderId="40" xfId="2" applyNumberFormat="1" applyFont="1" applyFill="1" applyBorder="1" applyAlignment="1" applyProtection="1">
      <alignment horizontal="center" vertical="center"/>
    </xf>
    <xf numFmtId="1" fontId="17" fillId="2" borderId="40" xfId="0" applyNumberFormat="1" applyFont="1" applyFill="1" applyBorder="1" applyAlignment="1" applyProtection="1">
      <alignment horizontal="center" vertical="center"/>
    </xf>
    <xf numFmtId="166" fontId="17" fillId="2" borderId="41" xfId="0" applyNumberFormat="1" applyFont="1" applyFill="1" applyBorder="1" applyAlignment="1" applyProtection="1">
      <alignment horizontal="center" vertical="center"/>
    </xf>
    <xf numFmtId="1" fontId="6" fillId="2" borderId="18" xfId="0" applyNumberFormat="1" applyFont="1" applyFill="1" applyBorder="1" applyAlignment="1" applyProtection="1">
      <alignment vertical="center"/>
    </xf>
    <xf numFmtId="166" fontId="6" fillId="2" borderId="1" xfId="0" applyNumberFormat="1" applyFont="1" applyFill="1" applyBorder="1" applyAlignment="1" applyProtection="1">
      <alignment vertical="center"/>
    </xf>
    <xf numFmtId="1" fontId="6" fillId="2" borderId="46" xfId="0" applyNumberFormat="1" applyFont="1" applyFill="1" applyBorder="1" applyAlignment="1" applyProtection="1">
      <alignment horizontal="center" vertical="center"/>
    </xf>
    <xf numFmtId="1" fontId="6" fillId="2" borderId="6" xfId="2" applyNumberFormat="1" applyFont="1" applyFill="1" applyBorder="1" applyAlignment="1" applyProtection="1">
      <alignment horizontal="center" vertical="center"/>
    </xf>
    <xf numFmtId="167" fontId="17" fillId="2" borderId="40" xfId="0" applyNumberFormat="1" applyFont="1" applyFill="1" applyBorder="1" applyAlignment="1" applyProtection="1">
      <alignment vertical="center"/>
    </xf>
    <xf numFmtId="167" fontId="17" fillId="2" borderId="40" xfId="0" applyNumberFormat="1" applyFont="1" applyFill="1" applyBorder="1" applyAlignment="1" applyProtection="1">
      <alignment horizontal="center" vertical="center"/>
    </xf>
    <xf numFmtId="166" fontId="17" fillId="2" borderId="0" xfId="2" applyNumberFormat="1" applyFont="1" applyFill="1" applyBorder="1" applyAlignment="1" applyProtection="1">
      <alignment vertical="center"/>
    </xf>
    <xf numFmtId="167" fontId="6" fillId="2" borderId="6" xfId="0" applyNumberFormat="1" applyFont="1" applyFill="1" applyBorder="1" applyAlignment="1" applyProtection="1">
      <alignment vertical="center"/>
    </xf>
    <xf numFmtId="167" fontId="16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68" fontId="7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/>
    <xf numFmtId="166" fontId="9" fillId="0" borderId="0" xfId="2" applyNumberFormat="1" applyFont="1" applyFill="1" applyBorder="1" applyAlignment="1" applyProtection="1">
      <alignment horizontal="center"/>
    </xf>
    <xf numFmtId="168" fontId="9" fillId="0" borderId="0" xfId="1" applyNumberFormat="1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47" fillId="0" borderId="0" xfId="0" applyFont="1" applyBorder="1" applyAlignment="1" applyProtection="1">
      <alignment horizontal="center" vertical="top"/>
    </xf>
    <xf numFmtId="0" fontId="38" fillId="0" borderId="0" xfId="0" applyFont="1" applyAlignment="1" applyProtection="1">
      <alignment horizontal="left"/>
    </xf>
    <xf numFmtId="0" fontId="37" fillId="0" borderId="0" xfId="0" applyFont="1" applyBorder="1" applyAlignment="1" applyProtection="1">
      <alignment horizontal="center" vertical="top"/>
    </xf>
    <xf numFmtId="0" fontId="38" fillId="0" borderId="0" xfId="0" applyFont="1" applyBorder="1" applyAlignment="1" applyProtection="1">
      <alignment horizontal="left"/>
    </xf>
    <xf numFmtId="0" fontId="47" fillId="0" borderId="0" xfId="0" applyFont="1" applyBorder="1" applyAlignment="1" applyProtection="1">
      <alignment horizontal="center" vertical="top"/>
    </xf>
    <xf numFmtId="0" fontId="25" fillId="0" borderId="0" xfId="0" applyFont="1" applyFill="1" applyBorder="1" applyProtection="1"/>
    <xf numFmtId="0" fontId="10" fillId="0" borderId="54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29" xfId="0" applyFont="1" applyFill="1" applyBorder="1" applyAlignment="1" applyProtection="1">
      <alignment horizontal="center" vertical="center" wrapText="1"/>
    </xf>
    <xf numFmtId="166" fontId="4" fillId="0" borderId="0" xfId="2" applyNumberFormat="1" applyFont="1" applyFill="1" applyBorder="1" applyAlignment="1" applyProtection="1">
      <alignment horizontal="center" vertical="center"/>
    </xf>
    <xf numFmtId="166" fontId="8" fillId="0" borderId="0" xfId="2" applyNumberFormat="1" applyFont="1" applyFill="1" applyBorder="1" applyAlignment="1" applyProtection="1">
      <alignment horizontal="center" vertical="center"/>
    </xf>
    <xf numFmtId="1" fontId="4" fillId="0" borderId="0" xfId="2" applyNumberFormat="1" applyFont="1" applyFill="1" applyBorder="1" applyAlignment="1" applyProtection="1">
      <alignment horizontal="center" vertical="center"/>
    </xf>
    <xf numFmtId="166" fontId="15" fillId="0" borderId="0" xfId="2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</xf>
    <xf numFmtId="0" fontId="43" fillId="0" borderId="0" xfId="0" applyFont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/>
    <xf numFmtId="166" fontId="9" fillId="0" borderId="0" xfId="2" applyNumberFormat="1" applyFont="1" applyFill="1" applyBorder="1" applyAlignment="1" applyProtection="1"/>
    <xf numFmtId="168" fontId="9" fillId="0" borderId="0" xfId="1" applyNumberFormat="1" applyFont="1" applyFill="1" applyBorder="1" applyAlignment="1" applyProtection="1"/>
    <xf numFmtId="168" fontId="9" fillId="0" borderId="0" xfId="1" applyNumberFormat="1" applyFont="1" applyFill="1" applyBorder="1" applyAlignment="1" applyProtection="1">
      <alignment vertical="top"/>
    </xf>
    <xf numFmtId="166" fontId="7" fillId="0" borderId="0" xfId="2" applyNumberFormat="1" applyFont="1" applyFill="1" applyBorder="1" applyAlignment="1" applyProtection="1">
      <alignment vertical="center"/>
      <protection locked="0"/>
    </xf>
    <xf numFmtId="168" fontId="7" fillId="0" borderId="0" xfId="1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/>
    </xf>
    <xf numFmtId="168" fontId="9" fillId="0" borderId="0" xfId="1" applyNumberFormat="1" applyFont="1" applyFill="1" applyBorder="1" applyAlignment="1" applyProtection="1">
      <alignment horizontal="left" vertical="center"/>
    </xf>
    <xf numFmtId="166" fontId="9" fillId="0" borderId="0" xfId="2" applyNumberFormat="1" applyFont="1" applyFill="1" applyBorder="1" applyAlignment="1" applyProtection="1">
      <alignment vertical="center"/>
    </xf>
    <xf numFmtId="166" fontId="9" fillId="0" borderId="0" xfId="2" applyNumberFormat="1" applyFont="1" applyFill="1" applyBorder="1" applyAlignment="1" applyProtection="1">
      <alignment horizontal="center" vertical="center"/>
    </xf>
    <xf numFmtId="1" fontId="11" fillId="0" borderId="0" xfId="0" applyNumberFormat="1" applyFont="1" applyFill="1" applyBorder="1" applyAlignment="1" applyProtection="1">
      <alignment horizontal="center"/>
    </xf>
    <xf numFmtId="166" fontId="11" fillId="0" borderId="0" xfId="0" applyNumberFormat="1" applyFont="1" applyFill="1" applyBorder="1" applyProtection="1"/>
    <xf numFmtId="166" fontId="11" fillId="0" borderId="0" xfId="0" applyNumberFormat="1" applyFont="1" applyFill="1" applyBorder="1" applyAlignment="1" applyProtection="1"/>
    <xf numFmtId="166" fontId="9" fillId="0" borderId="0" xfId="2" applyNumberFormat="1" applyFont="1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left"/>
    </xf>
    <xf numFmtId="0" fontId="36" fillId="2" borderId="57" xfId="0" applyFont="1" applyFill="1" applyBorder="1" applyAlignment="1" applyProtection="1">
      <alignment vertical="center"/>
    </xf>
    <xf numFmtId="0" fontId="37" fillId="0" borderId="0" xfId="0" applyFont="1" applyBorder="1" applyAlignment="1" applyProtection="1">
      <alignment vertical="top" wrapText="1"/>
    </xf>
    <xf numFmtId="0" fontId="38" fillId="0" borderId="0" xfId="0" applyFont="1" applyBorder="1" applyAlignment="1" applyProtection="1">
      <alignment wrapText="1"/>
    </xf>
    <xf numFmtId="0" fontId="47" fillId="0" borderId="0" xfId="0" applyFont="1" applyBorder="1" applyAlignment="1" applyProtection="1">
      <alignment horizontal="left" vertical="top" wrapText="1"/>
    </xf>
    <xf numFmtId="0" fontId="38" fillId="0" borderId="0" xfId="0" applyFont="1" applyBorder="1" applyAlignment="1" applyProtection="1">
      <alignment vertical="top"/>
    </xf>
    <xf numFmtId="0" fontId="38" fillId="0" borderId="0" xfId="0" applyFont="1" applyBorder="1" applyAlignment="1" applyProtection="1">
      <alignment horizontal="left" vertical="top"/>
    </xf>
    <xf numFmtId="0" fontId="38" fillId="0" borderId="24" xfId="0" applyFont="1" applyBorder="1" applyAlignment="1" applyProtection="1">
      <alignment horizontal="left"/>
    </xf>
    <xf numFmtId="0" fontId="38" fillId="0" borderId="24" xfId="0" applyFont="1" applyBorder="1" applyProtection="1"/>
    <xf numFmtId="0" fontId="47" fillId="0" borderId="0" xfId="0" applyFont="1" applyBorder="1" applyAlignment="1" applyProtection="1">
      <alignment horizontal="left" vertical="top" wrapText="1"/>
    </xf>
    <xf numFmtId="0" fontId="38" fillId="0" borderId="0" xfId="0" applyFont="1" applyBorder="1" applyAlignment="1" applyProtection="1"/>
    <xf numFmtId="0" fontId="37" fillId="0" borderId="0" xfId="0" applyFont="1" applyBorder="1" applyAlignment="1" applyProtection="1"/>
    <xf numFmtId="0" fontId="45" fillId="0" borderId="0" xfId="0" applyFont="1" applyBorder="1" applyAlignment="1" applyProtection="1">
      <alignment wrapText="1"/>
    </xf>
    <xf numFmtId="0" fontId="45" fillId="0" borderId="0" xfId="0" applyFont="1" applyBorder="1" applyAlignment="1" applyProtection="1">
      <alignment horizontal="left" vertical="top" wrapText="1"/>
    </xf>
    <xf numFmtId="0" fontId="38" fillId="0" borderId="24" xfId="0" applyFont="1" applyBorder="1" applyAlignment="1" applyProtection="1"/>
    <xf numFmtId="0" fontId="38" fillId="0" borderId="10" xfId="0" applyFont="1" applyBorder="1" applyProtection="1"/>
    <xf numFmtId="0" fontId="37" fillId="0" borderId="65" xfId="0" applyFont="1" applyBorder="1" applyAlignment="1" applyProtection="1">
      <alignment horizontal="center" vertical="top"/>
    </xf>
    <xf numFmtId="0" fontId="38" fillId="0" borderId="66" xfId="0" applyFont="1" applyBorder="1" applyProtection="1"/>
    <xf numFmtId="0" fontId="37" fillId="0" borderId="67" xfId="0" applyFont="1" applyBorder="1" applyAlignment="1" applyProtection="1">
      <alignment horizontal="right" vertical="top"/>
    </xf>
    <xf numFmtId="0" fontId="38" fillId="0" borderId="68" xfId="0" applyFont="1" applyBorder="1" applyProtection="1"/>
    <xf numFmtId="0" fontId="38" fillId="0" borderId="69" xfId="0" applyFont="1" applyBorder="1" applyProtection="1"/>
    <xf numFmtId="0" fontId="38" fillId="0" borderId="70" xfId="0" applyFont="1" applyBorder="1" applyProtection="1"/>
    <xf numFmtId="0" fontId="38" fillId="0" borderId="71" xfId="0" applyFont="1" applyBorder="1" applyProtection="1"/>
    <xf numFmtId="0" fontId="38" fillId="0" borderId="72" xfId="0" applyFont="1" applyBorder="1" applyProtection="1"/>
    <xf numFmtId="0" fontId="38" fillId="0" borderId="11" xfId="0" applyFont="1" applyBorder="1" applyProtection="1"/>
    <xf numFmtId="0" fontId="47" fillId="0" borderId="17" xfId="0" applyFont="1" applyBorder="1" applyAlignment="1" applyProtection="1">
      <alignment horizontal="left" vertical="top" wrapText="1"/>
    </xf>
    <xf numFmtId="0" fontId="45" fillId="0" borderId="0" xfId="0" applyFont="1" applyBorder="1" applyProtection="1"/>
    <xf numFmtId="0" fontId="37" fillId="0" borderId="12" xfId="0" applyFont="1" applyBorder="1" applyProtection="1"/>
    <xf numFmtId="0" fontId="45" fillId="0" borderId="0" xfId="0" applyFont="1" applyBorder="1" applyAlignment="1" applyProtection="1">
      <alignment vertical="center" wrapText="1"/>
    </xf>
    <xf numFmtId="1" fontId="17" fillId="2" borderId="26" xfId="0" applyNumberFormat="1" applyFont="1" applyFill="1" applyBorder="1" applyAlignment="1" applyProtection="1">
      <alignment horizontal="center" vertical="center"/>
    </xf>
    <xf numFmtId="1" fontId="17" fillId="2" borderId="5" xfId="2" applyNumberFormat="1" applyFont="1" applyFill="1" applyBorder="1" applyAlignment="1" applyProtection="1">
      <alignment horizontal="center" vertical="center"/>
    </xf>
    <xf numFmtId="0" fontId="18" fillId="2" borderId="73" xfId="0" applyFont="1" applyFill="1" applyBorder="1" applyAlignment="1" applyProtection="1">
      <alignment horizontal="center" vertical="top" wrapText="1"/>
    </xf>
    <xf numFmtId="166" fontId="16" fillId="0" borderId="74" xfId="2" applyNumberFormat="1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horizontal="centerContinuous" vertical="center" wrapText="1"/>
    </xf>
    <xf numFmtId="0" fontId="25" fillId="0" borderId="31" xfId="0" applyFont="1" applyFill="1" applyBorder="1" applyAlignment="1" applyProtection="1">
      <alignment horizontal="center" vertical="top" wrapText="1"/>
    </xf>
    <xf numFmtId="1" fontId="6" fillId="2" borderId="75" xfId="0" applyNumberFormat="1" applyFont="1" applyFill="1" applyBorder="1" applyAlignment="1" applyProtection="1">
      <alignment vertical="center"/>
    </xf>
    <xf numFmtId="166" fontId="6" fillId="2" borderId="23" xfId="2" applyNumberFormat="1" applyFont="1" applyFill="1" applyBorder="1" applyAlignment="1" applyProtection="1">
      <alignment vertical="center"/>
    </xf>
    <xf numFmtId="1" fontId="6" fillId="2" borderId="76" xfId="0" applyNumberFormat="1" applyFont="1" applyFill="1" applyBorder="1" applyAlignment="1" applyProtection="1">
      <alignment vertical="center"/>
    </xf>
    <xf numFmtId="166" fontId="6" fillId="2" borderId="22" xfId="2" applyNumberFormat="1" applyFont="1" applyFill="1" applyBorder="1" applyAlignment="1" applyProtection="1">
      <alignment vertical="center"/>
    </xf>
    <xf numFmtId="0" fontId="8" fillId="0" borderId="2" xfId="0" applyFont="1" applyBorder="1" applyAlignment="1" applyProtection="1">
      <alignment horizontal="right" vertical="center"/>
    </xf>
    <xf numFmtId="0" fontId="38" fillId="0" borderId="70" xfId="0" applyFont="1" applyBorder="1" applyAlignment="1" applyProtection="1">
      <alignment horizontal="left"/>
    </xf>
    <xf numFmtId="0" fontId="38" fillId="0" borderId="36" xfId="0" applyFont="1" applyBorder="1" applyAlignment="1" applyProtection="1">
      <alignment vertical="top"/>
    </xf>
    <xf numFmtId="0" fontId="47" fillId="0" borderId="0" xfId="0" applyFont="1" applyBorder="1" applyAlignment="1" applyProtection="1">
      <alignment vertical="top" wrapText="1"/>
    </xf>
    <xf numFmtId="0" fontId="5" fillId="0" borderId="65" xfId="0" applyFont="1" applyBorder="1" applyAlignment="1" applyProtection="1">
      <alignment horizontal="center"/>
    </xf>
    <xf numFmtId="0" fontId="5" fillId="0" borderId="66" xfId="0" applyFont="1" applyBorder="1" applyAlignment="1" applyProtection="1">
      <alignment horizontal="centerContinuous"/>
    </xf>
    <xf numFmtId="0" fontId="0" fillId="0" borderId="66" xfId="0" applyBorder="1" applyProtection="1"/>
    <xf numFmtId="0" fontId="0" fillId="0" borderId="67" xfId="0" applyBorder="1" applyProtection="1"/>
    <xf numFmtId="0" fontId="5" fillId="0" borderId="71" xfId="0" applyFont="1" applyBorder="1" applyAlignment="1" applyProtection="1">
      <alignment horizontal="center"/>
    </xf>
    <xf numFmtId="0" fontId="0" fillId="0" borderId="72" xfId="0" applyBorder="1" applyAlignment="1" applyProtection="1"/>
    <xf numFmtId="0" fontId="0" fillId="0" borderId="72" xfId="0" applyBorder="1" applyProtection="1"/>
    <xf numFmtId="0" fontId="5" fillId="0" borderId="71" xfId="0" applyFont="1" applyBorder="1" applyAlignment="1" applyProtection="1"/>
    <xf numFmtId="0" fontId="0" fillId="0" borderId="71" xfId="0" applyBorder="1" applyProtection="1"/>
    <xf numFmtId="0" fontId="0" fillId="0" borderId="68" xfId="0" applyBorder="1" applyProtection="1"/>
    <xf numFmtId="0" fontId="0" fillId="0" borderId="69" xfId="0" applyBorder="1" applyProtection="1"/>
    <xf numFmtId="0" fontId="6" fillId="0" borderId="69" xfId="0" applyFont="1" applyBorder="1" applyAlignment="1" applyProtection="1">
      <alignment horizontal="center"/>
    </xf>
    <xf numFmtId="0" fontId="5" fillId="0" borderId="69" xfId="0" applyFont="1" applyBorder="1" applyAlignment="1" applyProtection="1">
      <alignment horizontal="left"/>
    </xf>
    <xf numFmtId="0" fontId="25" fillId="0" borderId="69" xfId="0" applyFont="1" applyFill="1" applyBorder="1" applyAlignment="1" applyProtection="1">
      <alignment vertical="top"/>
    </xf>
    <xf numFmtId="0" fontId="0" fillId="0" borderId="69" xfId="0" applyFill="1" applyBorder="1" applyProtection="1"/>
    <xf numFmtId="0" fontId="0" fillId="0" borderId="70" xfId="0" applyBorder="1" applyProtection="1"/>
    <xf numFmtId="0" fontId="50" fillId="0" borderId="0" xfId="0" applyFont="1" applyFill="1" applyBorder="1" applyProtection="1"/>
    <xf numFmtId="0" fontId="30" fillId="0" borderId="0" xfId="0" applyFont="1" applyAlignment="1" applyProtection="1">
      <alignment horizontal="right"/>
    </xf>
    <xf numFmtId="0" fontId="3" fillId="0" borderId="0" xfId="0" applyFont="1" applyAlignment="1" applyProtection="1"/>
    <xf numFmtId="0" fontId="20" fillId="0" borderId="0" xfId="0" applyFont="1" applyAlignment="1" applyProtection="1">
      <alignment horizontal="right"/>
    </xf>
    <xf numFmtId="0" fontId="17" fillId="0" borderId="48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top"/>
    </xf>
    <xf numFmtId="0" fontId="17" fillId="0" borderId="69" xfId="0" applyFont="1" applyBorder="1" applyAlignment="1" applyProtection="1">
      <alignment vertical="top"/>
    </xf>
    <xf numFmtId="1" fontId="17" fillId="2" borderId="79" xfId="0" applyNumberFormat="1" applyFont="1" applyFill="1" applyBorder="1" applyAlignment="1" applyProtection="1">
      <alignment horizontal="center" vertical="center"/>
    </xf>
    <xf numFmtId="166" fontId="17" fillId="2" borderId="16" xfId="0" applyNumberFormat="1" applyFont="1" applyFill="1" applyBorder="1" applyAlignment="1" applyProtection="1">
      <alignment horizontal="center" vertical="center"/>
    </xf>
    <xf numFmtId="1" fontId="17" fillId="2" borderId="82" xfId="2" applyNumberFormat="1" applyFont="1" applyFill="1" applyBorder="1" applyAlignment="1" applyProtection="1">
      <alignment horizontal="center" vertical="center"/>
    </xf>
    <xf numFmtId="166" fontId="17" fillId="2" borderId="28" xfId="2" applyNumberFormat="1" applyFont="1" applyFill="1" applyBorder="1" applyAlignment="1" applyProtection="1">
      <alignment vertical="center"/>
    </xf>
    <xf numFmtId="1" fontId="17" fillId="2" borderId="44" xfId="2" applyNumberFormat="1" applyFont="1" applyFill="1" applyBorder="1" applyAlignment="1" applyProtection="1">
      <alignment horizontal="center" vertical="center"/>
    </xf>
    <xf numFmtId="166" fontId="17" fillId="2" borderId="20" xfId="2" applyNumberFormat="1" applyFont="1" applyFill="1" applyBorder="1" applyAlignment="1" applyProtection="1">
      <alignment vertical="center"/>
    </xf>
    <xf numFmtId="0" fontId="45" fillId="0" borderId="0" xfId="0" applyFont="1" applyBorder="1" applyAlignment="1" applyProtection="1">
      <alignment vertical="center"/>
    </xf>
    <xf numFmtId="0" fontId="45" fillId="0" borderId="16" xfId="0" applyFont="1" applyBorder="1" applyAlignment="1" applyProtection="1">
      <alignment vertical="center"/>
    </xf>
    <xf numFmtId="0" fontId="45" fillId="0" borderId="18" xfId="0" applyFont="1" applyBorder="1" applyAlignment="1" applyProtection="1">
      <alignment vertical="center"/>
    </xf>
    <xf numFmtId="0" fontId="45" fillId="0" borderId="18" xfId="0" applyFont="1" applyBorder="1" applyAlignment="1" applyProtection="1">
      <alignment vertical="center" wrapText="1"/>
    </xf>
    <xf numFmtId="0" fontId="45" fillId="0" borderId="23" xfId="0" applyFont="1" applyBorder="1" applyAlignment="1" applyProtection="1">
      <alignment vertical="center"/>
    </xf>
    <xf numFmtId="0" fontId="44" fillId="0" borderId="0" xfId="0" applyFont="1" applyBorder="1" applyAlignment="1" applyProtection="1">
      <alignment horizontal="center"/>
    </xf>
    <xf numFmtId="9" fontId="38" fillId="0" borderId="0" xfId="0" applyNumberFormat="1" applyFont="1" applyBorder="1" applyAlignment="1" applyProtection="1">
      <alignment horizontal="center"/>
    </xf>
    <xf numFmtId="0" fontId="38" fillId="0" borderId="0" xfId="0" applyFont="1" applyAlignment="1" applyProtection="1">
      <alignment horizontal="left"/>
    </xf>
    <xf numFmtId="0" fontId="26" fillId="10" borderId="0" xfId="0" applyFont="1" applyFill="1" applyBorder="1" applyAlignment="1" applyProtection="1">
      <alignment horizontal="left"/>
    </xf>
    <xf numFmtId="0" fontId="28" fillId="10" borderId="0" xfId="0" applyFont="1" applyFill="1" applyAlignment="1" applyProtection="1">
      <alignment horizontal="left"/>
    </xf>
    <xf numFmtId="0" fontId="38" fillId="0" borderId="18" xfId="0" applyFont="1" applyBorder="1" applyAlignment="1" applyProtection="1"/>
    <xf numFmtId="0" fontId="25" fillId="0" borderId="83" xfId="0" applyFont="1" applyFill="1" applyBorder="1" applyAlignment="1" applyProtection="1">
      <alignment horizontal="center" vertical="top" wrapText="1"/>
    </xf>
    <xf numFmtId="0" fontId="25" fillId="0" borderId="84" xfId="0" applyFont="1" applyFill="1" applyBorder="1" applyAlignment="1" applyProtection="1">
      <alignment horizontal="center" vertical="center"/>
    </xf>
    <xf numFmtId="0" fontId="25" fillId="0" borderId="43" xfId="0" applyFont="1" applyFill="1" applyBorder="1" applyAlignment="1" applyProtection="1">
      <alignment horizontal="center" vertical="top" wrapText="1"/>
    </xf>
    <xf numFmtId="0" fontId="18" fillId="2" borderId="24" xfId="0" applyFont="1" applyFill="1" applyBorder="1" applyAlignment="1" applyProtection="1">
      <alignment horizontal="center" vertical="top" wrapText="1"/>
    </xf>
    <xf numFmtId="0" fontId="18" fillId="2" borderId="85" xfId="0" applyFont="1" applyFill="1" applyBorder="1" applyAlignment="1" applyProtection="1">
      <alignment horizontal="centerContinuous" vertical="top" wrapText="1"/>
    </xf>
    <xf numFmtId="0" fontId="18" fillId="2" borderId="29" xfId="0" applyFont="1" applyFill="1" applyBorder="1" applyAlignment="1" applyProtection="1">
      <alignment horizontal="center" vertical="top"/>
    </xf>
    <xf numFmtId="0" fontId="18" fillId="2" borderId="85" xfId="0" applyFont="1" applyFill="1" applyBorder="1" applyAlignment="1" applyProtection="1">
      <alignment horizontal="center" vertical="top"/>
    </xf>
    <xf numFmtId="166" fontId="17" fillId="2" borderId="13" xfId="2" applyNumberFormat="1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right" vertical="center"/>
    </xf>
    <xf numFmtId="0" fontId="8" fillId="3" borderId="87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54" fillId="0" borderId="36" xfId="0" applyFont="1" applyFill="1" applyBorder="1" applyAlignment="1" applyProtection="1">
      <alignment vertical="center"/>
    </xf>
    <xf numFmtId="0" fontId="55" fillId="0" borderId="36" xfId="0" applyFont="1" applyFill="1" applyBorder="1" applyProtection="1"/>
    <xf numFmtId="0" fontId="55" fillId="0" borderId="36" xfId="0" applyFont="1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168" fontId="12" fillId="0" borderId="0" xfId="1" applyNumberFormat="1" applyFont="1" applyFill="1" applyBorder="1" applyAlignment="1" applyProtection="1">
      <alignment vertical="top"/>
    </xf>
    <xf numFmtId="0" fontId="38" fillId="0" borderId="0" xfId="0" applyFont="1" applyAlignment="1" applyProtection="1">
      <alignment horizontal="left"/>
    </xf>
    <xf numFmtId="0" fontId="30" fillId="9" borderId="77" xfId="0" applyFont="1" applyFill="1" applyBorder="1" applyAlignment="1" applyProtection="1">
      <alignment vertical="center"/>
      <protection locked="0"/>
    </xf>
    <xf numFmtId="0" fontId="8" fillId="9" borderId="77" xfId="0" applyFont="1" applyFill="1" applyBorder="1" applyAlignment="1" applyProtection="1">
      <alignment vertical="center"/>
      <protection locked="0"/>
    </xf>
    <xf numFmtId="0" fontId="30" fillId="9" borderId="36" xfId="0" applyFont="1" applyFill="1" applyBorder="1" applyAlignment="1" applyProtection="1">
      <alignment vertical="center"/>
      <protection locked="0"/>
    </xf>
    <xf numFmtId="0" fontId="8" fillId="9" borderId="36" xfId="0" applyFont="1" applyFill="1" applyBorder="1" applyAlignment="1" applyProtection="1">
      <alignment vertical="center"/>
      <protection locked="0"/>
    </xf>
    <xf numFmtId="0" fontId="7" fillId="9" borderId="36" xfId="0" applyFont="1" applyFill="1" applyBorder="1" applyAlignment="1" applyProtection="1">
      <alignment vertical="center"/>
      <protection locked="0"/>
    </xf>
    <xf numFmtId="0" fontId="0" fillId="0" borderId="36" xfId="0" applyBorder="1" applyProtection="1">
      <protection locked="0"/>
    </xf>
    <xf numFmtId="0" fontId="35" fillId="0" borderId="36" xfId="0" applyFont="1" applyBorder="1" applyAlignment="1" applyProtection="1">
      <alignment horizontal="left"/>
      <protection locked="0"/>
    </xf>
    <xf numFmtId="0" fontId="9" fillId="0" borderId="49" xfId="0" applyFont="1" applyFill="1" applyBorder="1" applyAlignment="1" applyProtection="1">
      <alignment vertical="center"/>
      <protection locked="0"/>
    </xf>
    <xf numFmtId="1" fontId="17" fillId="0" borderId="86" xfId="0" applyNumberFormat="1" applyFont="1" applyFill="1" applyBorder="1" applyAlignment="1" applyProtection="1">
      <alignment horizontal="center" vertical="center"/>
      <protection locked="0"/>
    </xf>
    <xf numFmtId="1" fontId="17" fillId="0" borderId="82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1" fontId="17" fillId="0" borderId="30" xfId="0" applyNumberFormat="1" applyFont="1" applyFill="1" applyBorder="1" applyAlignment="1" applyProtection="1">
      <alignment horizontal="center" vertical="center"/>
      <protection locked="0"/>
    </xf>
    <xf numFmtId="1" fontId="17" fillId="0" borderId="40" xfId="0" applyNumberFormat="1" applyFont="1" applyFill="1" applyBorder="1" applyAlignment="1" applyProtection="1">
      <alignment horizontal="center" vertical="center"/>
      <protection locked="0"/>
    </xf>
    <xf numFmtId="1" fontId="17" fillId="0" borderId="40" xfId="2" applyNumberFormat="1" applyFont="1" applyFill="1" applyBorder="1" applyAlignment="1" applyProtection="1">
      <alignment horizontal="center" vertical="center"/>
      <protection locked="0"/>
    </xf>
    <xf numFmtId="1" fontId="17" fillId="0" borderId="42" xfId="2" applyNumberFormat="1" applyFont="1" applyFill="1" applyBorder="1" applyAlignment="1" applyProtection="1">
      <alignment horizontal="center" vertical="center"/>
      <protection locked="0"/>
    </xf>
    <xf numFmtId="1" fontId="17" fillId="0" borderId="43" xfId="2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1" fontId="17" fillId="0" borderId="5" xfId="2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1" fontId="17" fillId="0" borderId="75" xfId="0" applyNumberFormat="1" applyFont="1" applyFill="1" applyBorder="1" applyAlignment="1" applyProtection="1">
      <alignment horizontal="center" vertical="center"/>
      <protection locked="0"/>
    </xf>
    <xf numFmtId="1" fontId="17" fillId="0" borderId="44" xfId="2" applyNumberFormat="1" applyFont="1" applyFill="1" applyBorder="1" applyAlignment="1" applyProtection="1">
      <alignment horizontal="center" vertical="center"/>
      <protection locked="0"/>
    </xf>
    <xf numFmtId="1" fontId="17" fillId="0" borderId="21" xfId="2" applyNumberFormat="1" applyFont="1" applyFill="1" applyBorder="1" applyAlignment="1" applyProtection="1">
      <alignment horizontal="center" vertical="center"/>
      <protection locked="0"/>
    </xf>
    <xf numFmtId="1" fontId="17" fillId="0" borderId="50" xfId="2" applyNumberFormat="1" applyFont="1" applyFill="1" applyBorder="1" applyAlignment="1" applyProtection="1">
      <alignment horizontal="center" vertical="center"/>
      <protection locked="0"/>
    </xf>
    <xf numFmtId="1" fontId="17" fillId="0" borderId="78" xfId="2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Protection="1"/>
    <xf numFmtId="0" fontId="0" fillId="0" borderId="15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7" xfId="0" applyFill="1" applyBorder="1" applyProtection="1"/>
    <xf numFmtId="0" fontId="0" fillId="0" borderId="18" xfId="0" applyBorder="1" applyProtection="1"/>
    <xf numFmtId="0" fontId="0" fillId="0" borderId="4" xfId="0" applyBorder="1" applyAlignment="1" applyProtection="1">
      <alignment vertical="center"/>
      <protection locked="0"/>
    </xf>
    <xf numFmtId="0" fontId="0" fillId="0" borderId="4" xfId="0" applyFill="1" applyBorder="1" applyProtection="1"/>
    <xf numFmtId="0" fontId="0" fillId="0" borderId="28" xfId="0" applyFill="1" applyBorder="1" applyProtection="1"/>
    <xf numFmtId="0" fontId="9" fillId="0" borderId="0" xfId="0" applyFont="1" applyAlignment="1" applyProtection="1">
      <alignment horizontal="left" wrapText="1"/>
    </xf>
    <xf numFmtId="0" fontId="11" fillId="0" borderId="0" xfId="0" applyFont="1" applyFill="1" applyAlignment="1" applyProtection="1">
      <alignment horizontal="right"/>
    </xf>
    <xf numFmtId="49" fontId="11" fillId="0" borderId="0" xfId="0" applyNumberFormat="1" applyFont="1" applyFill="1" applyBorder="1" applyAlignment="1" applyProtection="1">
      <alignment horizontal="right"/>
    </xf>
    <xf numFmtId="49" fontId="18" fillId="0" borderId="0" xfId="0" applyNumberFormat="1" applyFont="1" applyFill="1" applyBorder="1" applyAlignment="1" applyProtection="1">
      <alignment horizontal="right"/>
    </xf>
    <xf numFmtId="0" fontId="39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left" wrapText="1"/>
    </xf>
    <xf numFmtId="0" fontId="38" fillId="0" borderId="0" xfId="0" applyFont="1" applyBorder="1" applyAlignment="1" applyProtection="1">
      <alignment horizontal="left"/>
    </xf>
    <xf numFmtId="0" fontId="56" fillId="0" borderId="4" xfId="0" applyFont="1" applyFill="1" applyBorder="1" applyAlignment="1" applyProtection="1">
      <alignment vertical="center"/>
      <protection locked="0"/>
    </xf>
    <xf numFmtId="0" fontId="56" fillId="0" borderId="15" xfId="0" applyFont="1" applyBorder="1" applyAlignment="1" applyProtection="1">
      <alignment vertical="center"/>
      <protection locked="0"/>
    </xf>
    <xf numFmtId="0" fontId="56" fillId="0" borderId="4" xfId="0" applyFont="1" applyBorder="1" applyAlignment="1" applyProtection="1">
      <alignment vertical="center"/>
      <protection locked="0"/>
    </xf>
    <xf numFmtId="14" fontId="30" fillId="9" borderId="77" xfId="0" applyNumberFormat="1" applyFont="1" applyFill="1" applyBorder="1" applyAlignment="1" applyProtection="1">
      <alignment horizontal="left" vertical="center"/>
      <protection locked="0"/>
    </xf>
    <xf numFmtId="14" fontId="30" fillId="9" borderId="77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top" wrapText="1"/>
    </xf>
    <xf numFmtId="0" fontId="2" fillId="2" borderId="0" xfId="0" applyFont="1" applyFill="1" applyAlignment="1" applyProtection="1">
      <alignment horizontal="center"/>
    </xf>
    <xf numFmtId="0" fontId="19" fillId="4" borderId="0" xfId="0" applyNumberFormat="1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7" fillId="0" borderId="0" xfId="0" applyFont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Alignment="1" applyProtection="1">
      <alignment horizontal="left" wrapText="1"/>
    </xf>
    <xf numFmtId="167" fontId="6" fillId="2" borderId="1" xfId="0" applyNumberFormat="1" applyFont="1" applyFill="1" applyBorder="1" applyAlignment="1" applyProtection="1">
      <alignment vertical="center"/>
    </xf>
    <xf numFmtId="167" fontId="6" fillId="2" borderId="2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horizontal="center"/>
    </xf>
    <xf numFmtId="167" fontId="17" fillId="2" borderId="3" xfId="0" applyNumberFormat="1" applyFont="1" applyFill="1" applyBorder="1" applyAlignment="1" applyProtection="1">
      <alignment vertical="center"/>
    </xf>
    <xf numFmtId="167" fontId="17" fillId="2" borderId="5" xfId="0" applyNumberFormat="1" applyFont="1" applyFill="1" applyBorder="1" applyAlignment="1" applyProtection="1">
      <alignment vertical="center"/>
    </xf>
    <xf numFmtId="0" fontId="8" fillId="0" borderId="62" xfId="0" applyFont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17" fillId="2" borderId="48" xfId="0" applyFont="1" applyFill="1" applyBorder="1" applyAlignment="1" applyProtection="1">
      <alignment horizontal="center" wrapText="1"/>
    </xf>
    <xf numFmtId="0" fontId="17" fillId="2" borderId="48" xfId="0" applyFont="1" applyFill="1" applyBorder="1" applyAlignment="1" applyProtection="1">
      <alignment wrapText="1"/>
    </xf>
    <xf numFmtId="1" fontId="17" fillId="2" borderId="3" xfId="0" applyNumberFormat="1" applyFont="1" applyFill="1" applyBorder="1" applyAlignment="1" applyProtection="1">
      <alignment horizontal="center" vertical="center"/>
    </xf>
    <xf numFmtId="0" fontId="49" fillId="2" borderId="4" xfId="0" applyFont="1" applyFill="1" applyBorder="1" applyAlignment="1" applyProtection="1">
      <alignment vertical="center"/>
    </xf>
    <xf numFmtId="0" fontId="49" fillId="2" borderId="5" xfId="0" applyFont="1" applyFill="1" applyBorder="1" applyAlignment="1" applyProtection="1">
      <alignment vertical="center"/>
    </xf>
    <xf numFmtId="170" fontId="43" fillId="0" borderId="62" xfId="0" applyNumberFormat="1" applyFont="1" applyBorder="1" applyAlignment="1" applyProtection="1">
      <alignment horizontal="center" vertical="center"/>
      <protection locked="0"/>
    </xf>
    <xf numFmtId="170" fontId="43" fillId="0" borderId="63" xfId="0" applyNumberFormat="1" applyFont="1" applyBorder="1" applyAlignment="1" applyProtection="1">
      <alignment horizontal="center" vertical="center"/>
      <protection locked="0"/>
    </xf>
    <xf numFmtId="170" fontId="43" fillId="0" borderId="64" xfId="0" applyNumberFormat="1" applyFont="1" applyBorder="1" applyAlignment="1" applyProtection="1">
      <alignment horizontal="center" vertical="center"/>
      <protection locked="0"/>
    </xf>
    <xf numFmtId="167" fontId="8" fillId="2" borderId="1" xfId="0" applyNumberFormat="1" applyFont="1" applyFill="1" applyBorder="1" applyAlignment="1" applyProtection="1">
      <alignment vertical="center"/>
    </xf>
    <xf numFmtId="167" fontId="8" fillId="2" borderId="2" xfId="0" applyNumberFormat="1" applyFont="1" applyFill="1" applyBorder="1" applyAlignment="1" applyProtection="1">
      <alignment vertical="center"/>
    </xf>
    <xf numFmtId="167" fontId="17" fillId="2" borderId="3" xfId="0" applyNumberFormat="1" applyFont="1" applyFill="1" applyBorder="1" applyAlignment="1" applyProtection="1">
      <alignment horizontal="center" vertical="center"/>
    </xf>
    <xf numFmtId="167" fontId="17" fillId="2" borderId="5" xfId="0" applyNumberFormat="1" applyFont="1" applyFill="1" applyBorder="1" applyAlignment="1" applyProtection="1">
      <alignment horizontal="center" vertical="center"/>
    </xf>
    <xf numFmtId="1" fontId="17" fillId="2" borderId="4" xfId="0" applyNumberFormat="1" applyFont="1" applyFill="1" applyBorder="1" applyAlignment="1" applyProtection="1">
      <alignment horizontal="center" vertical="center"/>
    </xf>
    <xf numFmtId="1" fontId="17" fillId="2" borderId="5" xfId="0" applyNumberFormat="1" applyFont="1" applyFill="1" applyBorder="1" applyAlignment="1" applyProtection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</xf>
    <xf numFmtId="1" fontId="6" fillId="2" borderId="45" xfId="0" applyNumberFormat="1" applyFont="1" applyFill="1" applyBorder="1" applyAlignment="1" applyProtection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/>
    </xf>
    <xf numFmtId="166" fontId="6" fillId="2" borderId="1" xfId="0" applyNumberFormat="1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vertical="center" wrapText="1"/>
    </xf>
    <xf numFmtId="0" fontId="17" fillId="0" borderId="36" xfId="0" applyFont="1" applyBorder="1" applyAlignment="1" applyProtection="1">
      <alignment vertical="center" wrapText="1"/>
    </xf>
    <xf numFmtId="0" fontId="17" fillId="0" borderId="37" xfId="0" applyFont="1" applyBorder="1" applyAlignment="1" applyProtection="1">
      <alignment vertical="center" wrapText="1"/>
    </xf>
    <xf numFmtId="0" fontId="13" fillId="0" borderId="12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14" fontId="8" fillId="2" borderId="3" xfId="0" applyNumberFormat="1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17" fillId="0" borderId="80" xfId="0" applyFont="1" applyBorder="1" applyAlignment="1" applyProtection="1">
      <alignment horizontal="center" vertical="top" wrapText="1"/>
    </xf>
    <xf numFmtId="0" fontId="17" fillId="0" borderId="81" xfId="0" applyFont="1" applyBorder="1" applyAlignment="1" applyProtection="1">
      <alignment horizontal="center" vertical="top" wrapText="1"/>
    </xf>
    <xf numFmtId="0" fontId="51" fillId="0" borderId="80" xfId="0" applyFont="1" applyBorder="1" applyAlignment="1" applyProtection="1">
      <alignment horizontal="center" vertical="center"/>
    </xf>
    <xf numFmtId="0" fontId="51" fillId="0" borderId="81" xfId="0" applyFont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38" fillId="0" borderId="71" xfId="0" applyFont="1" applyBorder="1" applyAlignment="1" applyProtection="1">
      <alignment horizontal="left"/>
    </xf>
    <xf numFmtId="0" fontId="38" fillId="0" borderId="0" xfId="0" applyFont="1" applyBorder="1" applyAlignment="1" applyProtection="1">
      <alignment horizontal="left"/>
    </xf>
    <xf numFmtId="0" fontId="38" fillId="0" borderId="72" xfId="0" applyFont="1" applyBorder="1" applyAlignment="1" applyProtection="1">
      <alignment horizontal="left"/>
    </xf>
    <xf numFmtId="0" fontId="37" fillId="0" borderId="65" xfId="0" applyFont="1" applyBorder="1" applyAlignment="1" applyProtection="1">
      <alignment horizontal="left"/>
    </xf>
    <xf numFmtId="0" fontId="37" fillId="0" borderId="66" xfId="0" applyFont="1" applyBorder="1" applyAlignment="1" applyProtection="1">
      <alignment horizontal="left"/>
    </xf>
    <xf numFmtId="0" fontId="37" fillId="0" borderId="67" xfId="0" applyFont="1" applyBorder="1" applyAlignment="1" applyProtection="1">
      <alignment horizontal="left"/>
    </xf>
    <xf numFmtId="0" fontId="37" fillId="0" borderId="12" xfId="0" applyFont="1" applyBorder="1" applyAlignment="1" applyProtection="1">
      <alignment horizontal="left" vertical="top" wrapText="1"/>
    </xf>
    <xf numFmtId="0" fontId="37" fillId="0" borderId="10" xfId="0" applyFont="1" applyBorder="1" applyAlignment="1" applyProtection="1">
      <alignment horizontal="left" vertical="top" wrapText="1"/>
    </xf>
    <xf numFmtId="0" fontId="37" fillId="0" borderId="11" xfId="0" applyFont="1" applyBorder="1" applyAlignment="1" applyProtection="1">
      <alignment horizontal="left" vertical="top" wrapText="1"/>
    </xf>
    <xf numFmtId="0" fontId="37" fillId="0" borderId="24" xfId="0" applyFont="1" applyBorder="1" applyAlignment="1" applyProtection="1">
      <alignment horizontal="left" vertical="top" wrapText="1"/>
    </xf>
    <xf numFmtId="0" fontId="37" fillId="0" borderId="0" xfId="0" applyFont="1" applyBorder="1" applyAlignment="1" applyProtection="1">
      <alignment horizontal="left" vertical="top" wrapText="1"/>
    </xf>
    <xf numFmtId="0" fontId="37" fillId="0" borderId="16" xfId="0" applyFont="1" applyBorder="1" applyAlignment="1" applyProtection="1">
      <alignment horizontal="left" vertical="top" wrapText="1"/>
    </xf>
    <xf numFmtId="0" fontId="45" fillId="0" borderId="0" xfId="0" applyFont="1" applyBorder="1" applyAlignment="1" applyProtection="1">
      <alignment vertical="center" wrapText="1"/>
    </xf>
    <xf numFmtId="0" fontId="45" fillId="0" borderId="16" xfId="0" applyFont="1" applyBorder="1" applyAlignment="1" applyProtection="1">
      <alignment vertical="center" wrapText="1"/>
    </xf>
    <xf numFmtId="0" fontId="44" fillId="0" borderId="36" xfId="0" applyFont="1" applyBorder="1" applyAlignment="1" applyProtection="1">
      <alignment horizontal="center"/>
    </xf>
    <xf numFmtId="0" fontId="38" fillId="0" borderId="69" xfId="0" applyFont="1" applyBorder="1" applyAlignment="1" applyProtection="1">
      <alignment horizontal="left"/>
    </xf>
    <xf numFmtId="0" fontId="38" fillId="0" borderId="24" xfId="0" applyFont="1" applyBorder="1" applyAlignment="1" applyProtection="1">
      <alignment horizontal="left" vertical="top" wrapText="1"/>
    </xf>
    <xf numFmtId="0" fontId="38" fillId="0" borderId="0" xfId="0" applyFont="1" applyBorder="1" applyAlignment="1" applyProtection="1">
      <alignment horizontal="left" vertical="top" wrapText="1"/>
    </xf>
    <xf numFmtId="0" fontId="38" fillId="0" borderId="16" xfId="0" applyFont="1" applyBorder="1" applyAlignment="1" applyProtection="1">
      <alignment horizontal="left" vertical="top" wrapText="1"/>
    </xf>
    <xf numFmtId="0" fontId="38" fillId="2" borderId="36" xfId="0" applyFont="1" applyFill="1" applyBorder="1" applyAlignment="1" applyProtection="1">
      <alignment horizontal="left" vertical="center"/>
    </xf>
    <xf numFmtId="0" fontId="52" fillId="2" borderId="36" xfId="0" applyFont="1" applyFill="1" applyBorder="1" applyAlignment="1" applyProtection="1">
      <alignment horizontal="left" vertical="center" wrapText="1"/>
    </xf>
    <xf numFmtId="0" fontId="38" fillId="0" borderId="62" xfId="0" applyFont="1" applyBorder="1" applyAlignment="1" applyProtection="1">
      <alignment vertical="center"/>
      <protection locked="0"/>
    </xf>
    <xf numFmtId="0" fontId="38" fillId="0" borderId="63" xfId="0" applyFont="1" applyBorder="1" applyAlignment="1" applyProtection="1">
      <alignment vertical="center"/>
      <protection locked="0"/>
    </xf>
    <xf numFmtId="0" fontId="38" fillId="0" borderId="64" xfId="0" applyFont="1" applyBorder="1" applyAlignment="1" applyProtection="1">
      <alignment vertical="center"/>
      <protection locked="0"/>
    </xf>
    <xf numFmtId="169" fontId="38" fillId="0" borderId="62" xfId="0" applyNumberFormat="1" applyFont="1" applyBorder="1" applyAlignment="1" applyProtection="1">
      <alignment horizontal="center" vertical="center"/>
      <protection locked="0"/>
    </xf>
    <xf numFmtId="169" fontId="38" fillId="0" borderId="63" xfId="0" applyNumberFormat="1" applyFont="1" applyBorder="1" applyAlignment="1" applyProtection="1">
      <alignment horizontal="center" vertical="center"/>
      <protection locked="0"/>
    </xf>
    <xf numFmtId="169" fontId="38" fillId="0" borderId="64" xfId="0" applyNumberFormat="1" applyFont="1" applyBorder="1" applyAlignment="1" applyProtection="1">
      <alignment horizontal="center" vertical="center"/>
      <protection locked="0"/>
    </xf>
    <xf numFmtId="0" fontId="38" fillId="0" borderId="62" xfId="0" applyFont="1" applyBorder="1" applyAlignment="1" applyProtection="1">
      <protection locked="0"/>
    </xf>
    <xf numFmtId="0" fontId="0" fillId="0" borderId="63" xfId="0" applyBorder="1" applyAlignment="1" applyProtection="1">
      <protection locked="0"/>
    </xf>
    <xf numFmtId="0" fontId="0" fillId="0" borderId="64" xfId="0" applyBorder="1" applyAlignment="1" applyProtection="1">
      <protection locked="0"/>
    </xf>
    <xf numFmtId="0" fontId="45" fillId="0" borderId="24" xfId="0" applyFont="1" applyBorder="1" applyAlignment="1" applyProtection="1">
      <alignment horizontal="left" vertical="top" wrapText="1"/>
    </xf>
    <xf numFmtId="0" fontId="45" fillId="0" borderId="0" xfId="0" applyFont="1" applyBorder="1" applyAlignment="1" applyProtection="1">
      <alignment horizontal="left" vertical="top" wrapText="1"/>
    </xf>
    <xf numFmtId="0" fontId="45" fillId="0" borderId="16" xfId="0" applyFont="1" applyBorder="1" applyAlignment="1" applyProtection="1">
      <alignment horizontal="left" vertical="top" wrapText="1"/>
    </xf>
    <xf numFmtId="0" fontId="45" fillId="0" borderId="17" xfId="0" applyFont="1" applyBorder="1" applyAlignment="1" applyProtection="1">
      <alignment horizontal="left" vertical="top" wrapText="1"/>
    </xf>
    <xf numFmtId="0" fontId="45" fillId="0" borderId="18" xfId="0" applyFont="1" applyBorder="1" applyAlignment="1" applyProtection="1">
      <alignment horizontal="left" vertical="top" wrapText="1"/>
    </xf>
    <xf numFmtId="0" fontId="45" fillId="0" borderId="23" xfId="0" applyFont="1" applyBorder="1" applyAlignment="1" applyProtection="1">
      <alignment horizontal="left" vertical="top" wrapText="1"/>
    </xf>
    <xf numFmtId="0" fontId="38" fillId="0" borderId="0" xfId="0" applyFont="1" applyAlignment="1" applyProtection="1">
      <alignment horizontal="left"/>
    </xf>
    <xf numFmtId="44" fontId="38" fillId="2" borderId="1" xfId="2" applyFont="1" applyFill="1" applyBorder="1" applyAlignment="1" applyProtection="1">
      <alignment horizontal="center"/>
      <protection locked="0"/>
    </xf>
    <xf numFmtId="44" fontId="38" fillId="2" borderId="45" xfId="2" applyFont="1" applyFill="1" applyBorder="1" applyAlignment="1" applyProtection="1">
      <alignment horizontal="center"/>
      <protection locked="0"/>
    </xf>
    <xf numFmtId="44" fontId="38" fillId="2" borderId="2" xfId="2" applyFont="1" applyFill="1" applyBorder="1" applyAlignment="1" applyProtection="1">
      <alignment horizontal="center"/>
      <protection locked="0"/>
    </xf>
    <xf numFmtId="171" fontId="38" fillId="0" borderId="62" xfId="0" applyNumberFormat="1" applyFont="1" applyBorder="1" applyAlignment="1" applyProtection="1">
      <alignment horizontal="center"/>
      <protection locked="0"/>
    </xf>
    <xf numFmtId="171" fontId="38" fillId="0" borderId="63" xfId="0" applyNumberFormat="1" applyFont="1" applyBorder="1" applyAlignment="1" applyProtection="1">
      <alignment horizontal="center"/>
      <protection locked="0"/>
    </xf>
    <xf numFmtId="171" fontId="38" fillId="0" borderId="64" xfId="0" applyNumberFormat="1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left"/>
    </xf>
    <xf numFmtId="0" fontId="47" fillId="0" borderId="0" xfId="0" applyFont="1" applyBorder="1" applyAlignment="1" applyProtection="1">
      <alignment horizontal="center" vertical="top"/>
    </xf>
    <xf numFmtId="0" fontId="47" fillId="0" borderId="0" xfId="0" applyFont="1" applyBorder="1" applyAlignment="1" applyProtection="1">
      <alignment horizontal="left" vertical="center" wrapText="1"/>
    </xf>
    <xf numFmtId="0" fontId="46" fillId="0" borderId="0" xfId="0" applyFont="1" applyBorder="1" applyAlignment="1" applyProtection="1">
      <alignment horizontal="left" vertical="top" wrapText="1"/>
    </xf>
    <xf numFmtId="0" fontId="46" fillId="0" borderId="0" xfId="0" applyFont="1" applyBorder="1" applyAlignment="1" applyProtection="1">
      <alignment horizontal="center" vertical="top"/>
    </xf>
    <xf numFmtId="0" fontId="38" fillId="0" borderId="12" xfId="0" applyFont="1" applyBorder="1" applyAlignment="1" applyProtection="1">
      <alignment horizontal="left" vertical="top" wrapText="1"/>
      <protection locked="0"/>
    </xf>
    <xf numFmtId="0" fontId="38" fillId="0" borderId="10" xfId="0" applyFont="1" applyBorder="1" applyAlignment="1" applyProtection="1">
      <alignment horizontal="left" vertical="top" wrapText="1"/>
      <protection locked="0"/>
    </xf>
    <xf numFmtId="0" fontId="38" fillId="0" borderId="11" xfId="0" applyFont="1" applyBorder="1" applyAlignment="1" applyProtection="1">
      <alignment horizontal="left" vertical="top" wrapText="1"/>
      <protection locked="0"/>
    </xf>
    <xf numFmtId="0" fontId="38" fillId="0" borderId="24" xfId="0" applyFont="1" applyBorder="1" applyAlignment="1" applyProtection="1">
      <alignment horizontal="left" vertical="top" wrapText="1"/>
      <protection locked="0"/>
    </xf>
    <xf numFmtId="0" fontId="38" fillId="0" borderId="0" xfId="0" applyFont="1" applyBorder="1" applyAlignment="1" applyProtection="1">
      <alignment horizontal="left" vertical="top" wrapText="1"/>
      <protection locked="0"/>
    </xf>
    <xf numFmtId="0" fontId="38" fillId="0" borderId="16" xfId="0" applyFont="1" applyBorder="1" applyAlignment="1" applyProtection="1">
      <alignment horizontal="left" vertical="top" wrapText="1"/>
      <protection locked="0"/>
    </xf>
    <xf numFmtId="0" fontId="38" fillId="0" borderId="17" xfId="0" applyFont="1" applyBorder="1" applyAlignment="1" applyProtection="1">
      <alignment horizontal="left" vertical="top" wrapText="1"/>
      <protection locked="0"/>
    </xf>
    <xf numFmtId="0" fontId="38" fillId="0" borderId="18" xfId="0" applyFont="1" applyBorder="1" applyAlignment="1" applyProtection="1">
      <alignment horizontal="left" vertical="top" wrapText="1"/>
      <protection locked="0"/>
    </xf>
    <xf numFmtId="0" fontId="38" fillId="0" borderId="23" xfId="0" applyFont="1" applyBorder="1" applyAlignment="1" applyProtection="1">
      <alignment horizontal="left" vertical="top" wrapText="1"/>
      <protection locked="0"/>
    </xf>
    <xf numFmtId="0" fontId="38" fillId="0" borderId="1" xfId="0" applyFont="1" applyBorder="1" applyAlignment="1" applyProtection="1">
      <alignment vertical="center"/>
      <protection locked="0"/>
    </xf>
    <xf numFmtId="0" fontId="38" fillId="0" borderId="45" xfId="0" applyFont="1" applyBorder="1" applyAlignment="1" applyProtection="1">
      <alignment vertical="center"/>
      <protection locked="0"/>
    </xf>
    <xf numFmtId="0" fontId="38" fillId="0" borderId="2" xfId="0" applyFont="1" applyBorder="1" applyAlignment="1" applyProtection="1">
      <alignment vertical="center"/>
      <protection locked="0"/>
    </xf>
    <xf numFmtId="0" fontId="46" fillId="0" borderId="48" xfId="0" applyFont="1" applyBorder="1" applyAlignment="1" applyProtection="1">
      <alignment horizontal="left" vertical="top" wrapText="1"/>
    </xf>
    <xf numFmtId="5" fontId="38" fillId="2" borderId="1" xfId="1" applyNumberFormat="1" applyFont="1" applyFill="1" applyBorder="1" applyAlignment="1" applyProtection="1">
      <alignment horizontal="center"/>
    </xf>
    <xf numFmtId="5" fontId="38" fillId="2" borderId="45" xfId="1" applyNumberFormat="1" applyFont="1" applyFill="1" applyBorder="1" applyAlignment="1" applyProtection="1">
      <alignment horizontal="center"/>
    </xf>
    <xf numFmtId="5" fontId="38" fillId="2" borderId="2" xfId="1" applyNumberFormat="1" applyFont="1" applyFill="1" applyBorder="1" applyAlignment="1" applyProtection="1">
      <alignment horizontal="center"/>
    </xf>
    <xf numFmtId="9" fontId="38" fillId="0" borderId="62" xfId="0" applyNumberFormat="1" applyFont="1" applyBorder="1" applyAlignment="1" applyProtection="1">
      <alignment horizontal="center"/>
      <protection locked="0"/>
    </xf>
    <xf numFmtId="9" fontId="38" fillId="0" borderId="63" xfId="0" applyNumberFormat="1" applyFont="1" applyBorder="1" applyAlignment="1" applyProtection="1">
      <alignment horizontal="center"/>
      <protection locked="0"/>
    </xf>
    <xf numFmtId="9" fontId="38" fillId="0" borderId="64" xfId="0" applyNumberFormat="1" applyFont="1" applyBorder="1" applyAlignment="1" applyProtection="1">
      <alignment horizontal="center"/>
      <protection locked="0"/>
    </xf>
    <xf numFmtId="0" fontId="57" fillId="0" borderId="0" xfId="0" applyFont="1"/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mruColors>
      <color rgb="FFF246CD"/>
      <color rgb="FFD616C4"/>
      <color rgb="FFFF99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</xdr:row>
      <xdr:rowOff>45720</xdr:rowOff>
    </xdr:from>
    <xdr:to>
      <xdr:col>2</xdr:col>
      <xdr:colOff>2507900</xdr:colOff>
      <xdr:row>5</xdr:row>
      <xdr:rowOff>335280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13360"/>
          <a:ext cx="2492660" cy="190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4038600</xdr:colOff>
      <xdr:row>36</xdr:row>
      <xdr:rowOff>295275</xdr:rowOff>
    </xdr:from>
    <xdr:to>
      <xdr:col>2</xdr:col>
      <xdr:colOff>0</xdr:colOff>
      <xdr:row>37</xdr:row>
      <xdr:rowOff>180975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4305300" y="15935325"/>
          <a:ext cx="28575" cy="361950"/>
        </a:xfrm>
        <a:prstGeom prst="chevron">
          <a:avLst>
            <a:gd name="adj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95250</xdr:colOff>
      <xdr:row>0</xdr:row>
      <xdr:rowOff>228600</xdr:rowOff>
    </xdr:from>
    <xdr:to>
      <xdr:col>1</xdr:col>
      <xdr:colOff>3450605</xdr:colOff>
      <xdr:row>4</xdr:row>
      <xdr:rowOff>209550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228600"/>
          <a:ext cx="3355355" cy="1238250"/>
        </a:xfrm>
        <a:prstGeom prst="rect">
          <a:avLst/>
        </a:prstGeom>
      </xdr:spPr>
    </xdr:pic>
    <xdr:clientData/>
  </xdr:twoCellAnchor>
  <xdr:twoCellAnchor>
    <xdr:from>
      <xdr:col>1</xdr:col>
      <xdr:colOff>4038600</xdr:colOff>
      <xdr:row>35</xdr:row>
      <xdr:rowOff>295275</xdr:rowOff>
    </xdr:from>
    <xdr:to>
      <xdr:col>2</xdr:col>
      <xdr:colOff>0</xdr:colOff>
      <xdr:row>36</xdr:row>
      <xdr:rowOff>180975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4088130" y="13420725"/>
          <a:ext cx="7620" cy="438150"/>
        </a:xfrm>
        <a:prstGeom prst="chevron">
          <a:avLst>
            <a:gd name="adj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11</xdr:row>
          <xdr:rowOff>137160</xdr:rowOff>
        </xdr:from>
        <xdr:to>
          <xdr:col>17</xdr:col>
          <xdr:colOff>45720</xdr:colOff>
          <xdr:row>12</xdr:row>
          <xdr:rowOff>137160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30480</xdr:colOff>
          <xdr:row>11</xdr:row>
          <xdr:rowOff>137160</xdr:rowOff>
        </xdr:from>
        <xdr:to>
          <xdr:col>19</xdr:col>
          <xdr:colOff>99060</xdr:colOff>
          <xdr:row>12</xdr:row>
          <xdr:rowOff>137160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11</xdr:row>
          <xdr:rowOff>22860</xdr:rowOff>
        </xdr:from>
        <xdr:to>
          <xdr:col>2</xdr:col>
          <xdr:colOff>137160</xdr:colOff>
          <xdr:row>12</xdr:row>
          <xdr:rowOff>30480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10</xdr:row>
          <xdr:rowOff>22860</xdr:rowOff>
        </xdr:from>
        <xdr:to>
          <xdr:col>2</xdr:col>
          <xdr:colOff>137160</xdr:colOff>
          <xdr:row>11</xdr:row>
          <xdr:rowOff>30480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9</xdr:row>
          <xdr:rowOff>22860</xdr:rowOff>
        </xdr:from>
        <xdr:to>
          <xdr:col>2</xdr:col>
          <xdr:colOff>121920</xdr:colOff>
          <xdr:row>10</xdr:row>
          <xdr:rowOff>30480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125895</xdr:colOff>
      <xdr:row>28</xdr:row>
      <xdr:rowOff>26504</xdr:rowOff>
    </xdr:from>
    <xdr:to>
      <xdr:col>3</xdr:col>
      <xdr:colOff>259590</xdr:colOff>
      <xdr:row>34</xdr:row>
      <xdr:rowOff>72886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95" y="6327913"/>
          <a:ext cx="1101104" cy="8415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16</xdr:row>
          <xdr:rowOff>22860</xdr:rowOff>
        </xdr:from>
        <xdr:to>
          <xdr:col>2</xdr:col>
          <xdr:colOff>137160</xdr:colOff>
          <xdr:row>17</xdr:row>
          <xdr:rowOff>30480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15</xdr:row>
          <xdr:rowOff>22860</xdr:rowOff>
        </xdr:from>
        <xdr:to>
          <xdr:col>2</xdr:col>
          <xdr:colOff>137160</xdr:colOff>
          <xdr:row>16</xdr:row>
          <xdr:rowOff>30480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14</xdr:row>
          <xdr:rowOff>22860</xdr:rowOff>
        </xdr:from>
        <xdr:to>
          <xdr:col>2</xdr:col>
          <xdr:colOff>121920</xdr:colOff>
          <xdr:row>15</xdr:row>
          <xdr:rowOff>30480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66260</xdr:colOff>
      <xdr:row>31</xdr:row>
      <xdr:rowOff>13253</xdr:rowOff>
    </xdr:from>
    <xdr:to>
      <xdr:col>3</xdr:col>
      <xdr:colOff>199955</xdr:colOff>
      <xdr:row>37</xdr:row>
      <xdr:rowOff>59635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0" y="5380383"/>
          <a:ext cx="1101104" cy="841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9"/>
  <sheetViews>
    <sheetView showGridLines="0" zoomScaleNormal="100" workbookViewId="0">
      <selection activeCell="A25" sqref="A25:H25"/>
    </sheetView>
  </sheetViews>
  <sheetFormatPr baseColWidth="10" defaultColWidth="11.44140625" defaultRowHeight="13.8" x14ac:dyDescent="0.25"/>
  <cols>
    <col min="1" max="1" width="4.88671875" style="115" customWidth="1"/>
    <col min="2" max="2" width="23.5546875" style="115" customWidth="1"/>
    <col min="3" max="3" width="17.33203125" style="115" customWidth="1"/>
    <col min="4" max="5" width="11.44140625" style="115"/>
    <col min="6" max="6" width="11.33203125" style="115" customWidth="1"/>
    <col min="7" max="7" width="10" style="115" customWidth="1"/>
    <col min="8" max="8" width="12.6640625" style="115" customWidth="1"/>
    <col min="9" max="9" width="11.44140625" style="115"/>
    <col min="10" max="16384" width="11.44140625" style="109"/>
  </cols>
  <sheetData>
    <row r="1" spans="1:9" ht="22.8" x14ac:dyDescent="0.4">
      <c r="A1" s="453" t="s">
        <v>55</v>
      </c>
      <c r="B1" s="453"/>
      <c r="C1" s="453"/>
      <c r="D1" s="453"/>
      <c r="E1" s="453"/>
      <c r="F1" s="453"/>
      <c r="G1" s="453"/>
      <c r="H1" s="453"/>
      <c r="I1" s="84"/>
    </row>
    <row r="2" spans="1:9" ht="22.8" x14ac:dyDescent="0.4">
      <c r="A2" s="452" t="s">
        <v>0</v>
      </c>
      <c r="B2" s="452"/>
      <c r="C2" s="452"/>
      <c r="D2" s="452"/>
      <c r="E2" s="452"/>
      <c r="F2" s="452"/>
      <c r="G2" s="452"/>
      <c r="H2" s="452"/>
      <c r="I2" s="110"/>
    </row>
    <row r="3" spans="1:9" s="114" customFormat="1" ht="20.399999999999999" x14ac:dyDescent="0.35">
      <c r="A3" s="112"/>
      <c r="I3" s="113"/>
    </row>
    <row r="4" spans="1:9" ht="20.399999999999999" x14ac:dyDescent="0.35">
      <c r="A4" s="111" t="s">
        <v>138</v>
      </c>
      <c r="B4" s="117"/>
      <c r="C4" s="117"/>
      <c r="D4" s="117"/>
      <c r="E4" s="117"/>
      <c r="F4" s="117"/>
      <c r="G4" s="117"/>
      <c r="H4" s="117"/>
      <c r="I4" s="125"/>
    </row>
    <row r="5" spans="1:9" s="114" customFormat="1" ht="15.75" customHeight="1" x14ac:dyDescent="0.3">
      <c r="A5" s="454" t="s">
        <v>119</v>
      </c>
      <c r="B5" s="454"/>
      <c r="C5" s="454"/>
      <c r="D5" s="454"/>
      <c r="E5" s="454"/>
      <c r="F5" s="454"/>
      <c r="G5" s="454"/>
      <c r="H5" s="454"/>
      <c r="I5" s="125"/>
    </row>
    <row r="6" spans="1:9" s="114" customFormat="1" ht="15.75" customHeight="1" x14ac:dyDescent="0.25">
      <c r="A6" s="455" t="s">
        <v>120</v>
      </c>
      <c r="B6" s="455"/>
      <c r="C6" s="455"/>
      <c r="D6" s="455"/>
      <c r="E6" s="455"/>
      <c r="F6" s="455"/>
      <c r="G6" s="455"/>
      <c r="H6" s="455"/>
      <c r="I6" s="125"/>
    </row>
    <row r="7" spans="1:9" s="114" customFormat="1" ht="15.75" customHeight="1" x14ac:dyDescent="0.25">
      <c r="A7" s="455" t="s">
        <v>121</v>
      </c>
      <c r="B7" s="455"/>
      <c r="C7" s="455"/>
      <c r="D7" s="455"/>
      <c r="E7" s="455"/>
      <c r="F7" s="455"/>
      <c r="G7" s="455"/>
      <c r="H7" s="455"/>
      <c r="I7" s="125"/>
    </row>
    <row r="8" spans="1:9" s="114" customFormat="1" ht="12" customHeight="1" x14ac:dyDescent="0.25">
      <c r="A8" s="456"/>
      <c r="B8" s="456"/>
      <c r="C8" s="456"/>
      <c r="D8" s="456"/>
      <c r="E8" s="456"/>
      <c r="F8" s="456"/>
      <c r="G8" s="456"/>
      <c r="H8" s="456"/>
      <c r="I8" s="125"/>
    </row>
    <row r="9" spans="1:9" s="114" customFormat="1" ht="15.6" x14ac:dyDescent="0.3">
      <c r="A9" s="119" t="s">
        <v>59</v>
      </c>
      <c r="B9" s="120" t="s">
        <v>122</v>
      </c>
      <c r="C9" s="109"/>
      <c r="D9" s="109"/>
      <c r="E9" s="109"/>
      <c r="F9" s="109"/>
      <c r="G9" s="109"/>
      <c r="H9" s="109"/>
      <c r="I9" s="125"/>
    </row>
    <row r="10" spans="1:9" s="114" customFormat="1" ht="15.6" x14ac:dyDescent="0.3">
      <c r="A10" s="119"/>
      <c r="B10" s="121" t="s">
        <v>56</v>
      </c>
      <c r="C10" s="109"/>
      <c r="D10" s="109"/>
      <c r="E10" s="109"/>
      <c r="F10" s="109"/>
      <c r="G10" s="109"/>
      <c r="H10" s="109"/>
      <c r="I10" s="125"/>
    </row>
    <row r="11" spans="1:9" s="114" customFormat="1" ht="15.6" x14ac:dyDescent="0.3">
      <c r="A11" s="119"/>
      <c r="B11" s="121" t="s">
        <v>57</v>
      </c>
      <c r="C11" s="109"/>
      <c r="D11" s="109"/>
      <c r="E11" s="109"/>
      <c r="F11" s="109"/>
      <c r="G11" s="109"/>
      <c r="H11" s="109"/>
      <c r="I11" s="125"/>
    </row>
    <row r="12" spans="1:9" s="114" customFormat="1" ht="15.6" x14ac:dyDescent="0.3">
      <c r="A12" s="119"/>
      <c r="B12" s="121" t="s">
        <v>58</v>
      </c>
      <c r="C12" s="109"/>
      <c r="D12" s="109"/>
      <c r="E12" s="109"/>
      <c r="F12" s="109"/>
      <c r="G12" s="109"/>
      <c r="H12" s="109"/>
      <c r="I12" s="125"/>
    </row>
    <row r="13" spans="1:9" s="114" customFormat="1" ht="15.6" x14ac:dyDescent="0.3">
      <c r="A13" s="119"/>
      <c r="B13" s="406"/>
      <c r="C13" s="109"/>
      <c r="D13" s="109"/>
      <c r="E13" s="109"/>
      <c r="F13" s="109"/>
      <c r="G13" s="109"/>
      <c r="H13" s="109"/>
      <c r="I13" s="125"/>
    </row>
    <row r="14" spans="1:9" s="114" customFormat="1" ht="15.6" x14ac:dyDescent="0.3">
      <c r="A14" s="119"/>
      <c r="B14" s="122" t="s">
        <v>50</v>
      </c>
      <c r="C14" s="122" t="s">
        <v>13</v>
      </c>
      <c r="D14" s="109"/>
      <c r="E14" s="109"/>
      <c r="F14" s="109"/>
      <c r="G14" s="109"/>
      <c r="H14" s="109"/>
      <c r="I14" s="125"/>
    </row>
    <row r="15" spans="1:9" s="114" customFormat="1" ht="15.6" x14ac:dyDescent="0.3">
      <c r="A15" s="119"/>
      <c r="B15" s="122" t="s">
        <v>51</v>
      </c>
      <c r="C15" s="122" t="s">
        <v>14</v>
      </c>
      <c r="D15" s="109"/>
      <c r="E15" s="109"/>
      <c r="F15" s="109"/>
      <c r="G15" s="109"/>
      <c r="H15" s="109"/>
      <c r="I15" s="125"/>
    </row>
    <row r="16" spans="1:9" s="114" customFormat="1" ht="15.6" x14ac:dyDescent="0.3">
      <c r="A16" s="119"/>
      <c r="B16" s="122" t="s">
        <v>52</v>
      </c>
      <c r="C16" s="122" t="s">
        <v>15</v>
      </c>
      <c r="D16" s="109"/>
      <c r="E16" s="109"/>
      <c r="F16" s="109"/>
      <c r="G16" s="109"/>
      <c r="H16" s="109"/>
      <c r="I16" s="125"/>
    </row>
    <row r="17" spans="1:9" s="114" customFormat="1" ht="15.6" x14ac:dyDescent="0.3">
      <c r="A17" s="119"/>
      <c r="B17" s="122" t="s">
        <v>53</v>
      </c>
      <c r="C17" s="121" t="s">
        <v>16</v>
      </c>
      <c r="D17" s="109"/>
      <c r="E17" s="109"/>
      <c r="F17" s="109"/>
      <c r="G17" s="109"/>
      <c r="H17" s="109"/>
      <c r="I17" s="125"/>
    </row>
    <row r="18" spans="1:9" s="114" customFormat="1" ht="15.6" x14ac:dyDescent="0.3">
      <c r="A18" s="119"/>
      <c r="B18" s="122" t="s">
        <v>54</v>
      </c>
      <c r="C18" s="122" t="s">
        <v>17</v>
      </c>
      <c r="D18" s="109"/>
      <c r="E18" s="109"/>
      <c r="F18" s="109"/>
      <c r="G18" s="109"/>
      <c r="H18" s="109"/>
      <c r="I18" s="125"/>
    </row>
    <row r="19" spans="1:9" s="114" customFormat="1" ht="12" customHeight="1" x14ac:dyDescent="0.25">
      <c r="A19" s="126"/>
      <c r="B19" s="109"/>
      <c r="C19" s="109"/>
      <c r="D19" s="109"/>
      <c r="E19" s="109"/>
      <c r="F19" s="109"/>
      <c r="G19" s="109"/>
      <c r="H19" s="109"/>
      <c r="I19" s="125"/>
    </row>
    <row r="20" spans="1:9" s="114" customFormat="1" ht="15.6" x14ac:dyDescent="0.3">
      <c r="A20" s="440" t="s">
        <v>60</v>
      </c>
      <c r="B20" s="127" t="s">
        <v>61</v>
      </c>
      <c r="C20" s="109"/>
      <c r="D20" s="109"/>
      <c r="E20" s="109"/>
      <c r="F20" s="109"/>
      <c r="G20" s="109"/>
      <c r="H20" s="109"/>
      <c r="I20" s="125"/>
    </row>
    <row r="21" spans="1:9" s="114" customFormat="1" ht="15.6" x14ac:dyDescent="0.3">
      <c r="A21" s="119"/>
      <c r="B21" s="123" t="s">
        <v>66</v>
      </c>
      <c r="C21" s="109"/>
      <c r="D21" s="109"/>
      <c r="E21" s="109"/>
      <c r="F21" s="109"/>
      <c r="G21" s="109"/>
      <c r="H21" s="109"/>
      <c r="I21" s="125"/>
    </row>
    <row r="22" spans="1:9" s="114" customFormat="1" ht="15.6" x14ac:dyDescent="0.3">
      <c r="A22" s="119"/>
      <c r="B22" s="123" t="s">
        <v>149</v>
      </c>
      <c r="C22" s="109"/>
      <c r="D22" s="109"/>
      <c r="E22" s="109"/>
      <c r="F22" s="109"/>
      <c r="G22" s="109"/>
      <c r="H22" s="109"/>
      <c r="I22" s="125"/>
    </row>
    <row r="23" spans="1:9" s="114" customFormat="1" ht="15" x14ac:dyDescent="0.25">
      <c r="A23" s="115"/>
      <c r="B23" s="123"/>
      <c r="C23" s="109"/>
      <c r="D23" s="109"/>
      <c r="E23" s="109"/>
      <c r="F23" s="109"/>
      <c r="G23" s="109"/>
      <c r="H23" s="109"/>
      <c r="I23" s="125"/>
    </row>
    <row r="24" spans="1:9" ht="20.399999999999999" x14ac:dyDescent="0.35">
      <c r="A24" s="128" t="s">
        <v>139</v>
      </c>
      <c r="B24" s="129"/>
      <c r="C24" s="129"/>
      <c r="D24" s="129"/>
      <c r="E24" s="129"/>
      <c r="F24" s="129"/>
      <c r="G24" s="129"/>
      <c r="H24" s="129"/>
      <c r="I24" s="92"/>
    </row>
    <row r="25" spans="1:9" ht="15.75" customHeight="1" x14ac:dyDescent="0.3">
      <c r="A25" s="454" t="s">
        <v>123</v>
      </c>
      <c r="B25" s="454"/>
      <c r="C25" s="454"/>
      <c r="D25" s="454"/>
      <c r="E25" s="454"/>
      <c r="F25" s="454"/>
      <c r="G25" s="454"/>
      <c r="H25" s="454"/>
      <c r="I25" s="116"/>
    </row>
    <row r="26" spans="1:9" ht="15.75" customHeight="1" x14ac:dyDescent="0.3">
      <c r="A26" s="454" t="s">
        <v>62</v>
      </c>
      <c r="B26" s="454"/>
      <c r="C26" s="454"/>
      <c r="D26" s="454"/>
      <c r="E26" s="454"/>
      <c r="F26" s="454"/>
      <c r="G26" s="454"/>
      <c r="H26" s="454"/>
      <c r="I26" s="116"/>
    </row>
    <row r="27" spans="1:9" ht="15" customHeight="1" x14ac:dyDescent="0.3">
      <c r="A27" s="116"/>
      <c r="B27" s="130"/>
      <c r="C27" s="130"/>
      <c r="D27" s="130"/>
      <c r="E27" s="130"/>
      <c r="F27" s="130"/>
      <c r="G27" s="130"/>
      <c r="H27" s="130"/>
      <c r="I27" s="116"/>
    </row>
    <row r="28" spans="1:9" s="123" customFormat="1" ht="15.6" x14ac:dyDescent="0.3">
      <c r="A28" s="131" t="s">
        <v>11</v>
      </c>
      <c r="B28" s="120" t="s">
        <v>63</v>
      </c>
      <c r="C28" s="122"/>
      <c r="D28" s="122"/>
      <c r="E28" s="122"/>
      <c r="F28" s="122"/>
      <c r="G28" s="122"/>
      <c r="H28" s="122"/>
      <c r="I28" s="122"/>
    </row>
    <row r="29" spans="1:9" s="123" customFormat="1" ht="15" x14ac:dyDescent="0.25">
      <c r="A29" s="122"/>
      <c r="B29" s="123" t="s">
        <v>102</v>
      </c>
      <c r="C29" s="122"/>
      <c r="D29" s="122"/>
      <c r="E29" s="122"/>
      <c r="F29" s="122"/>
      <c r="G29" s="122"/>
      <c r="H29" s="122"/>
      <c r="I29" s="122"/>
    </row>
    <row r="30" spans="1:9" s="123" customFormat="1" ht="15" x14ac:dyDescent="0.25">
      <c r="A30" s="122"/>
      <c r="B30" s="122" t="s">
        <v>103</v>
      </c>
      <c r="C30" s="122"/>
      <c r="D30" s="122"/>
      <c r="E30" s="122"/>
      <c r="F30" s="122"/>
      <c r="G30" s="122"/>
      <c r="H30" s="122"/>
      <c r="I30" s="122"/>
    </row>
    <row r="31" spans="1:9" s="123" customFormat="1" ht="15" x14ac:dyDescent="0.25">
      <c r="A31" s="122"/>
      <c r="B31" s="121" t="s">
        <v>67</v>
      </c>
      <c r="C31" s="122"/>
      <c r="D31" s="122"/>
      <c r="E31" s="122"/>
      <c r="F31" s="122"/>
      <c r="G31" s="122"/>
      <c r="H31" s="122"/>
      <c r="I31" s="122"/>
    </row>
    <row r="32" spans="1:9" s="123" customFormat="1" ht="15" x14ac:dyDescent="0.25">
      <c r="A32" s="122"/>
      <c r="B32" s="121" t="s">
        <v>104</v>
      </c>
      <c r="C32" s="122"/>
      <c r="D32" s="122"/>
      <c r="E32" s="122"/>
      <c r="F32" s="122"/>
      <c r="G32" s="122"/>
      <c r="H32" s="122"/>
      <c r="I32" s="122"/>
    </row>
    <row r="33" spans="1:9" s="123" customFormat="1" ht="15" x14ac:dyDescent="0.25">
      <c r="A33" s="122"/>
      <c r="B33" s="121"/>
      <c r="C33" s="122" t="s">
        <v>105</v>
      </c>
      <c r="D33" s="122"/>
      <c r="E33" s="122"/>
      <c r="F33" s="122"/>
      <c r="G33" s="122"/>
      <c r="H33" s="122"/>
      <c r="I33" s="122"/>
    </row>
    <row r="34" spans="1:9" s="123" customFormat="1" ht="15" x14ac:dyDescent="0.25">
      <c r="A34" s="122"/>
      <c r="B34" s="121"/>
      <c r="C34" s="122" t="s">
        <v>38</v>
      </c>
      <c r="D34" s="122"/>
      <c r="E34" s="122"/>
      <c r="F34" s="122"/>
      <c r="G34" s="122"/>
      <c r="H34" s="122"/>
      <c r="I34" s="122"/>
    </row>
    <row r="35" spans="1:9" s="123" customFormat="1" ht="15" x14ac:dyDescent="0.25">
      <c r="A35" s="122"/>
      <c r="B35" s="121"/>
      <c r="C35" s="122" t="s">
        <v>71</v>
      </c>
      <c r="D35" s="122"/>
      <c r="E35" s="122"/>
      <c r="F35" s="122"/>
      <c r="G35" s="122"/>
      <c r="H35" s="122"/>
      <c r="I35" s="122"/>
    </row>
    <row r="36" spans="1:9" s="123" customFormat="1" ht="15" x14ac:dyDescent="0.25">
      <c r="A36" s="122"/>
      <c r="B36" s="121"/>
      <c r="C36" s="122" t="s">
        <v>106</v>
      </c>
      <c r="D36" s="122"/>
      <c r="E36" s="122"/>
      <c r="F36" s="122"/>
      <c r="G36" s="122"/>
      <c r="H36" s="122"/>
      <c r="I36" s="122"/>
    </row>
    <row r="37" spans="1:9" s="123" customFormat="1" ht="15" x14ac:dyDescent="0.25">
      <c r="A37" s="122"/>
      <c r="B37" s="121"/>
      <c r="C37" s="122" t="s">
        <v>107</v>
      </c>
      <c r="D37" s="122"/>
      <c r="E37" s="122"/>
      <c r="F37" s="122"/>
      <c r="G37" s="122"/>
      <c r="H37" s="122"/>
      <c r="I37" s="122"/>
    </row>
    <row r="38" spans="1:9" s="123" customFormat="1" ht="15" x14ac:dyDescent="0.25">
      <c r="A38" s="122"/>
      <c r="B38" s="121"/>
      <c r="C38" s="122" t="s">
        <v>108</v>
      </c>
      <c r="D38" s="122"/>
      <c r="E38" s="122"/>
      <c r="F38" s="122"/>
      <c r="G38" s="122"/>
      <c r="H38" s="122"/>
      <c r="I38" s="122"/>
    </row>
    <row r="39" spans="1:9" s="123" customFormat="1" ht="15" x14ac:dyDescent="0.25">
      <c r="A39" s="122"/>
      <c r="C39" s="122"/>
      <c r="D39" s="122"/>
      <c r="E39" s="122"/>
      <c r="F39" s="122"/>
      <c r="G39" s="122"/>
      <c r="H39" s="122"/>
      <c r="I39" s="122"/>
    </row>
    <row r="40" spans="1:9" s="123" customFormat="1" ht="15.6" x14ac:dyDescent="0.3">
      <c r="A40" s="131" t="s">
        <v>12</v>
      </c>
      <c r="B40" s="120" t="s">
        <v>109</v>
      </c>
      <c r="C40" s="122"/>
      <c r="D40" s="122"/>
      <c r="E40" s="122"/>
      <c r="F40" s="122"/>
      <c r="G40" s="122"/>
      <c r="H40" s="122"/>
      <c r="I40" s="122"/>
    </row>
    <row r="41" spans="1:9" s="123" customFormat="1" ht="15" x14ac:dyDescent="0.25">
      <c r="A41" s="122"/>
      <c r="B41" s="459" t="s">
        <v>143</v>
      </c>
      <c r="C41" s="459"/>
      <c r="D41" s="459"/>
      <c r="E41" s="459"/>
      <c r="F41" s="459"/>
      <c r="G41" s="459"/>
      <c r="H41" s="459"/>
      <c r="I41" s="122"/>
    </row>
    <row r="42" spans="1:9" s="123" customFormat="1" ht="15" x14ac:dyDescent="0.25">
      <c r="A42" s="122"/>
      <c r="B42" s="439"/>
      <c r="C42" s="439"/>
      <c r="D42" s="439"/>
      <c r="E42" s="439"/>
      <c r="F42" s="439"/>
      <c r="G42" s="439"/>
      <c r="H42" s="439"/>
      <c r="I42" s="122"/>
    </row>
    <row r="43" spans="1:9" s="123" customFormat="1" ht="15.6" x14ac:dyDescent="0.3">
      <c r="A43" s="443" t="s">
        <v>118</v>
      </c>
      <c r="B43" s="444" t="s">
        <v>93</v>
      </c>
      <c r="C43" s="439"/>
      <c r="D43" s="439"/>
      <c r="E43" s="439"/>
      <c r="F43" s="439"/>
      <c r="G43" s="439"/>
      <c r="H43" s="439"/>
      <c r="I43" s="122"/>
    </row>
    <row r="44" spans="1:9" s="123" customFormat="1" ht="15" x14ac:dyDescent="0.25">
      <c r="A44" s="122"/>
      <c r="B44" s="123" t="s">
        <v>151</v>
      </c>
      <c r="C44" s="122"/>
      <c r="D44" s="122"/>
      <c r="E44" s="122"/>
      <c r="F44" s="122"/>
      <c r="G44" s="122"/>
      <c r="H44" s="122"/>
      <c r="I44" s="122"/>
    </row>
    <row r="45" spans="1:9" s="123" customFormat="1" ht="15" x14ac:dyDescent="0.25">
      <c r="A45" s="122"/>
      <c r="C45" s="122"/>
      <c r="D45" s="122"/>
      <c r="E45" s="122"/>
      <c r="F45" s="122"/>
      <c r="G45" s="122"/>
      <c r="H45" s="122"/>
      <c r="I45" s="122"/>
    </row>
    <row r="46" spans="1:9" ht="20.399999999999999" x14ac:dyDescent="0.35">
      <c r="A46" s="60" t="s">
        <v>140</v>
      </c>
      <c r="B46" s="132"/>
      <c r="C46" s="132"/>
      <c r="D46" s="132"/>
      <c r="E46" s="132"/>
      <c r="F46" s="132"/>
      <c r="G46" s="132"/>
      <c r="H46" s="132"/>
    </row>
    <row r="47" spans="1:9" ht="15.75" customHeight="1" x14ac:dyDescent="0.25">
      <c r="A47" s="457" t="s">
        <v>124</v>
      </c>
      <c r="B47" s="457"/>
      <c r="C47" s="457"/>
      <c r="D47" s="457"/>
      <c r="E47" s="457"/>
      <c r="F47" s="457"/>
      <c r="G47" s="457"/>
      <c r="H47" s="457"/>
    </row>
    <row r="48" spans="1:9" ht="15.75" customHeight="1" x14ac:dyDescent="0.25">
      <c r="A48" s="458" t="s">
        <v>127</v>
      </c>
      <c r="B48" s="458"/>
      <c r="C48" s="458"/>
      <c r="D48" s="458"/>
      <c r="E48" s="458"/>
      <c r="F48" s="458"/>
      <c r="G48" s="458"/>
      <c r="H48" s="458"/>
    </row>
    <row r="49" spans="1:9" ht="12" customHeight="1" x14ac:dyDescent="0.25">
      <c r="A49" s="3"/>
    </row>
    <row r="50" spans="1:9" ht="15.6" x14ac:dyDescent="0.3">
      <c r="A50" s="61" t="s">
        <v>11</v>
      </c>
      <c r="B50" s="120" t="s">
        <v>125</v>
      </c>
    </row>
    <row r="51" spans="1:9" ht="15" x14ac:dyDescent="0.25">
      <c r="A51" s="3"/>
      <c r="B51" s="121" t="s">
        <v>126</v>
      </c>
    </row>
    <row r="52" spans="1:9" ht="15.6" x14ac:dyDescent="0.3">
      <c r="A52" s="5"/>
      <c r="B52" s="123"/>
    </row>
    <row r="53" spans="1:9" ht="15.6" x14ac:dyDescent="0.3">
      <c r="A53" s="119" t="s">
        <v>60</v>
      </c>
      <c r="B53" s="124" t="s">
        <v>110</v>
      </c>
    </row>
    <row r="54" spans="1:9" ht="15" x14ac:dyDescent="0.25">
      <c r="A54" s="3"/>
      <c r="B54" s="118" t="s">
        <v>111</v>
      </c>
    </row>
    <row r="55" spans="1:9" ht="15" x14ac:dyDescent="0.25">
      <c r="A55" s="3"/>
      <c r="B55" s="118"/>
      <c r="C55" s="386"/>
      <c r="D55" s="386"/>
      <c r="E55" s="386"/>
      <c r="F55" s="386"/>
      <c r="G55" s="386"/>
      <c r="H55" s="386"/>
      <c r="I55" s="386"/>
    </row>
    <row r="56" spans="1:9" ht="15.6" x14ac:dyDescent="0.3">
      <c r="A56" s="119" t="s">
        <v>118</v>
      </c>
      <c r="B56" s="124" t="s">
        <v>112</v>
      </c>
      <c r="C56" s="386"/>
      <c r="D56" s="386"/>
      <c r="E56" s="386"/>
      <c r="F56" s="386"/>
      <c r="G56" s="386"/>
      <c r="H56" s="386"/>
      <c r="I56" s="386"/>
    </row>
    <row r="57" spans="1:9" ht="15" x14ac:dyDescent="0.25">
      <c r="A57" s="3"/>
      <c r="B57" s="118" t="s">
        <v>113</v>
      </c>
    </row>
    <row r="58" spans="1:9" ht="12" customHeight="1" x14ac:dyDescent="0.25">
      <c r="A58" s="3"/>
      <c r="B58" s="118"/>
    </row>
    <row r="59" spans="1:9" ht="20.399999999999999" x14ac:dyDescent="0.35">
      <c r="A59" s="62" t="s">
        <v>141</v>
      </c>
      <c r="B59" s="133"/>
      <c r="C59" s="133"/>
      <c r="D59" s="133"/>
      <c r="E59" s="133"/>
      <c r="F59" s="133"/>
      <c r="G59" s="133"/>
      <c r="H59" s="133"/>
    </row>
    <row r="60" spans="1:9" ht="12" customHeight="1" x14ac:dyDescent="0.3">
      <c r="A60" s="4"/>
      <c r="B60" s="134"/>
      <c r="C60" s="134"/>
      <c r="D60" s="134"/>
      <c r="E60" s="134"/>
      <c r="F60" s="134"/>
      <c r="G60" s="134"/>
      <c r="H60" s="134"/>
      <c r="I60" s="134"/>
    </row>
    <row r="61" spans="1:9" ht="15.6" x14ac:dyDescent="0.3">
      <c r="A61" s="61" t="s">
        <v>11</v>
      </c>
      <c r="B61" s="121" t="s">
        <v>116</v>
      </c>
      <c r="C61" s="134"/>
      <c r="D61" s="134"/>
      <c r="E61" s="134"/>
      <c r="F61" s="134"/>
      <c r="G61" s="134"/>
      <c r="H61" s="134"/>
      <c r="I61" s="134"/>
    </row>
    <row r="62" spans="1:9" ht="15.6" x14ac:dyDescent="0.3">
      <c r="A62" s="6"/>
      <c r="B62" s="121"/>
      <c r="C62" s="134"/>
      <c r="D62" s="134"/>
      <c r="E62" s="134"/>
      <c r="F62" s="134"/>
      <c r="G62" s="134"/>
      <c r="H62" s="134"/>
      <c r="I62" s="134"/>
    </row>
    <row r="63" spans="1:9" ht="15.6" x14ac:dyDescent="0.3">
      <c r="A63" s="61" t="s">
        <v>12</v>
      </c>
      <c r="B63" s="121" t="s">
        <v>117</v>
      </c>
    </row>
    <row r="64" spans="1:9" ht="15" x14ac:dyDescent="0.25">
      <c r="A64" s="7"/>
      <c r="B64" s="121"/>
      <c r="C64" s="135"/>
      <c r="D64" s="135"/>
      <c r="E64" s="135"/>
      <c r="F64" s="135"/>
      <c r="G64" s="135"/>
      <c r="H64" s="135"/>
      <c r="I64" s="135"/>
    </row>
    <row r="65" spans="1:9" ht="15.6" x14ac:dyDescent="0.3">
      <c r="A65" s="441" t="s">
        <v>118</v>
      </c>
      <c r="B65" s="121" t="s">
        <v>145</v>
      </c>
      <c r="C65" s="135"/>
      <c r="D65" s="135"/>
      <c r="E65" s="135"/>
      <c r="F65" s="135"/>
      <c r="G65" s="135"/>
      <c r="H65" s="135"/>
      <c r="I65" s="135"/>
    </row>
    <row r="66" spans="1:9" ht="15.6" x14ac:dyDescent="0.3">
      <c r="A66" s="61"/>
      <c r="B66" s="121"/>
      <c r="C66" s="135"/>
      <c r="D66" s="135"/>
      <c r="E66" s="135"/>
      <c r="F66" s="135"/>
      <c r="G66" s="135"/>
      <c r="H66" s="135"/>
      <c r="I66" s="135"/>
    </row>
    <row r="67" spans="1:9" ht="15" x14ac:dyDescent="0.25">
      <c r="A67" s="442" t="s">
        <v>144</v>
      </c>
      <c r="B67" s="121" t="s">
        <v>146</v>
      </c>
      <c r="C67" s="135"/>
      <c r="D67" s="135"/>
      <c r="E67" s="135"/>
      <c r="F67" s="135"/>
      <c r="G67" s="135"/>
      <c r="H67" s="135"/>
      <c r="I67" s="135"/>
    </row>
    <row r="68" spans="1:9" x14ac:dyDescent="0.25">
      <c r="A68" s="7"/>
      <c r="B68" s="135"/>
      <c r="C68" s="135"/>
      <c r="D68" s="135"/>
      <c r="E68" s="135"/>
      <c r="F68" s="135"/>
      <c r="G68" s="135"/>
      <c r="H68" s="135"/>
      <c r="I68" s="135"/>
    </row>
    <row r="69" spans="1:9" ht="20.399999999999999" x14ac:dyDescent="0.35">
      <c r="A69" s="387" t="s">
        <v>142</v>
      </c>
      <c r="B69" s="388"/>
      <c r="C69" s="388"/>
      <c r="D69" s="388"/>
      <c r="E69" s="388"/>
      <c r="F69" s="388"/>
      <c r="G69" s="388"/>
      <c r="H69" s="388"/>
      <c r="I69" s="135"/>
    </row>
    <row r="70" spans="1:9" ht="15" x14ac:dyDescent="0.25">
      <c r="A70" s="451" t="s">
        <v>130</v>
      </c>
      <c r="B70" s="451"/>
      <c r="C70" s="451"/>
      <c r="D70" s="451"/>
      <c r="E70" s="451"/>
      <c r="F70" s="451"/>
      <c r="G70" s="451"/>
      <c r="H70" s="451"/>
    </row>
    <row r="71" spans="1:9" ht="15.6" x14ac:dyDescent="0.3">
      <c r="A71" s="4"/>
      <c r="B71" s="134"/>
      <c r="C71" s="134"/>
      <c r="D71" s="134"/>
      <c r="E71" s="134"/>
      <c r="F71" s="134"/>
      <c r="G71" s="134"/>
      <c r="H71" s="134"/>
    </row>
    <row r="72" spans="1:9" ht="15.6" x14ac:dyDescent="0.3">
      <c r="A72" s="61" t="s">
        <v>11</v>
      </c>
      <c r="B72" s="121" t="s">
        <v>128</v>
      </c>
      <c r="C72" s="134"/>
      <c r="D72" s="134"/>
      <c r="E72" s="134"/>
      <c r="F72" s="134"/>
      <c r="G72" s="134"/>
      <c r="H72" s="134"/>
    </row>
    <row r="73" spans="1:9" ht="15.6" x14ac:dyDescent="0.3">
      <c r="A73" s="6"/>
      <c r="B73" s="121" t="s">
        <v>65</v>
      </c>
      <c r="C73" s="134"/>
      <c r="D73" s="134"/>
      <c r="E73" s="134"/>
      <c r="F73" s="134"/>
      <c r="G73" s="134"/>
      <c r="H73" s="134"/>
    </row>
    <row r="74" spans="1:9" ht="15.6" x14ac:dyDescent="0.3">
      <c r="A74" s="6"/>
      <c r="B74" s="121"/>
      <c r="C74" s="134"/>
      <c r="D74" s="134"/>
      <c r="E74" s="134"/>
      <c r="F74" s="134"/>
      <c r="G74" s="134"/>
      <c r="H74" s="134"/>
    </row>
    <row r="75" spans="1:9" ht="15.6" x14ac:dyDescent="0.3">
      <c r="A75" s="61" t="s">
        <v>12</v>
      </c>
      <c r="B75" s="121" t="s">
        <v>115</v>
      </c>
      <c r="C75" s="386"/>
      <c r="D75" s="386"/>
      <c r="E75" s="386"/>
      <c r="F75" s="386"/>
      <c r="G75" s="386"/>
      <c r="H75" s="386"/>
    </row>
    <row r="76" spans="1:9" ht="15" x14ac:dyDescent="0.25">
      <c r="A76" s="7"/>
      <c r="B76" s="121" t="s">
        <v>114</v>
      </c>
      <c r="C76" s="135"/>
      <c r="D76" s="135"/>
      <c r="E76" s="135"/>
      <c r="F76" s="135"/>
      <c r="G76" s="135"/>
      <c r="H76" s="135"/>
    </row>
    <row r="77" spans="1:9" ht="15" x14ac:dyDescent="0.25">
      <c r="A77" s="7"/>
      <c r="B77" s="121" t="s">
        <v>129</v>
      </c>
      <c r="C77" s="135"/>
      <c r="D77" s="135"/>
      <c r="E77" s="135"/>
      <c r="F77" s="135"/>
      <c r="G77" s="135"/>
      <c r="H77" s="135"/>
    </row>
    <row r="78" spans="1:9" ht="15" x14ac:dyDescent="0.25">
      <c r="A78" s="7"/>
      <c r="B78" s="121" t="s">
        <v>64</v>
      </c>
      <c r="C78" s="135"/>
      <c r="D78" s="135"/>
      <c r="E78" s="135"/>
      <c r="F78" s="135"/>
      <c r="G78" s="135"/>
      <c r="H78" s="135"/>
    </row>
    <row r="79" spans="1:9" ht="15" x14ac:dyDescent="0.25">
      <c r="B79" s="122" t="s">
        <v>152</v>
      </c>
    </row>
  </sheetData>
  <sheetProtection password="C7E1" sheet="1" selectLockedCells="1"/>
  <mergeCells count="12">
    <mergeCell ref="A70:H70"/>
    <mergeCell ref="A2:H2"/>
    <mergeCell ref="A1:H1"/>
    <mergeCell ref="A5:H5"/>
    <mergeCell ref="A6:H6"/>
    <mergeCell ref="A8:H8"/>
    <mergeCell ref="A7:H7"/>
    <mergeCell ref="A25:H25"/>
    <mergeCell ref="A26:H26"/>
    <mergeCell ref="A47:H47"/>
    <mergeCell ref="A48:H48"/>
    <mergeCell ref="B41:H41"/>
  </mergeCells>
  <pageMargins left="0.31496062992125984" right="0.23622047244094491" top="0.74803149606299213" bottom="0.51181102362204722" header="0.31496062992125984" footer="0.31496062992125984"/>
  <pageSetup scale="98" fitToHeight="9" orientation="portrait" horizontalDpi="1200" copies="3" r:id="rId1"/>
  <headerFooter scaleWithDoc="0" alignWithMargins="0">
    <oddFooter>&amp;R&amp;P/&amp;N</oddFooter>
  </headerFooter>
  <rowBreaks count="1" manualBreakCount="1">
    <brk id="2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50"/>
  <sheetViews>
    <sheetView showGridLines="0" view="pageLayout" topLeftCell="A10" zoomScale="50" zoomScaleNormal="85" zoomScalePageLayoutView="50" workbookViewId="0">
      <selection activeCell="H8" sqref="H8"/>
    </sheetView>
  </sheetViews>
  <sheetFormatPr baseColWidth="10" defaultColWidth="11.44140625" defaultRowHeight="14.4" x14ac:dyDescent="0.3"/>
  <cols>
    <col min="1" max="1" width="5.6640625" style="66" customWidth="1"/>
    <col min="2" max="2" width="1.33203125" style="66" customWidth="1"/>
    <col min="3" max="3" width="35.44140625" style="66" customWidth="1"/>
    <col min="4" max="4" width="3.44140625" style="66" customWidth="1"/>
    <col min="5" max="5" width="3.109375" style="66" customWidth="1"/>
    <col min="6" max="6" width="20.6640625" style="66" customWidth="1"/>
    <col min="7" max="7" width="1.33203125" style="66" customWidth="1"/>
    <col min="8" max="8" width="6.6640625" style="66" customWidth="1"/>
    <col min="9" max="9" width="7.44140625" style="66" customWidth="1"/>
    <col min="10" max="10" width="0.33203125" style="66" customWidth="1"/>
    <col min="11" max="11" width="2.88671875" style="66" customWidth="1"/>
    <col min="12" max="12" width="3.44140625" style="66" customWidth="1"/>
    <col min="13" max="13" width="1.33203125" style="66" customWidth="1"/>
    <col min="14" max="15" width="3.44140625" style="66" customWidth="1"/>
    <col min="16" max="16" width="1.33203125" style="66" customWidth="1"/>
    <col min="17" max="17" width="6.88671875" style="66" customWidth="1"/>
    <col min="18" max="18" width="1.44140625" style="66" customWidth="1"/>
    <col min="19" max="19" width="6.44140625" style="66" customWidth="1"/>
    <col min="20" max="20" width="1.33203125" style="66" customWidth="1"/>
    <col min="21" max="21" width="1.44140625" style="66" customWidth="1"/>
    <col min="22" max="23" width="3.44140625" style="66" customWidth="1"/>
    <col min="24" max="24" width="20.6640625" style="66" customWidth="1"/>
    <col min="25" max="25" width="6.6640625" style="66" customWidth="1"/>
    <col min="26" max="26" width="14.6640625" style="66" customWidth="1"/>
    <col min="27" max="27" width="3.33203125" style="66" customWidth="1"/>
    <col min="28" max="28" width="17.6640625" style="66" customWidth="1"/>
    <col min="29" max="29" width="3.33203125" style="66" customWidth="1"/>
    <col min="30" max="30" width="15.6640625" style="66" customWidth="1"/>
    <col min="31" max="31" width="7.33203125" style="66" customWidth="1"/>
    <col min="32" max="32" width="3.33203125" style="106" customWidth="1"/>
    <col min="33" max="33" width="17.44140625" style="66" customWidth="1"/>
    <col min="34" max="34" width="3.33203125" style="66" customWidth="1"/>
    <col min="35" max="35" width="24.109375" style="66" customWidth="1"/>
    <col min="36" max="36" width="6.6640625" style="66" customWidth="1"/>
    <col min="37" max="37" width="15.109375" style="66" customWidth="1"/>
    <col min="38" max="38" width="3.33203125" style="66" customWidth="1"/>
    <col min="39" max="39" width="3.88671875" style="66" customWidth="1"/>
    <col min="40" max="16384" width="11.44140625" style="66"/>
  </cols>
  <sheetData>
    <row r="1" spans="1:40" ht="13.2" customHeight="1" thickBot="1" x14ac:dyDescent="0.35">
      <c r="A1" s="144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136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1:40" ht="41.25" customHeight="1" x14ac:dyDescent="0.5">
      <c r="F2" s="162" t="s">
        <v>21</v>
      </c>
      <c r="G2" s="65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90"/>
      <c r="W2" s="90"/>
      <c r="X2" s="90"/>
      <c r="Y2" s="90"/>
      <c r="Z2" s="90"/>
      <c r="AA2" s="350"/>
      <c r="AB2" s="407" t="s">
        <v>159</v>
      </c>
      <c r="AC2" s="408"/>
      <c r="AD2" s="408"/>
      <c r="AE2" s="408"/>
      <c r="AF2" s="408"/>
      <c r="AG2" s="351"/>
      <c r="AH2" s="352"/>
      <c r="AI2" s="449" t="s">
        <v>160</v>
      </c>
      <c r="AJ2" s="450"/>
      <c r="AK2" s="450"/>
      <c r="AL2" s="408"/>
      <c r="AM2" s="353"/>
    </row>
    <row r="3" spans="1:40" ht="28.2" x14ac:dyDescent="0.5">
      <c r="F3" s="163"/>
      <c r="G3" s="65"/>
      <c r="H3" s="137"/>
      <c r="I3" s="462" t="s">
        <v>155</v>
      </c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90"/>
      <c r="W3" s="90"/>
      <c r="X3" s="90"/>
      <c r="Y3" s="90"/>
      <c r="Z3" s="90"/>
      <c r="AA3" s="354"/>
      <c r="AB3" s="370" t="s">
        <v>137</v>
      </c>
      <c r="AC3" s="271"/>
      <c r="AD3" s="271"/>
      <c r="AE3" s="271"/>
      <c r="AF3" s="271"/>
      <c r="AG3" s="137"/>
      <c r="AH3" s="102"/>
      <c r="AI3" s="370" t="s">
        <v>38</v>
      </c>
      <c r="AJ3" s="271"/>
      <c r="AK3" s="271"/>
      <c r="AL3" s="271"/>
      <c r="AM3" s="355"/>
    </row>
    <row r="4" spans="1:40" ht="39.9" customHeight="1" x14ac:dyDescent="0.35">
      <c r="G4" s="164"/>
      <c r="H4" s="165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139"/>
      <c r="W4" s="139"/>
      <c r="X4" s="139"/>
      <c r="Y4" s="139"/>
      <c r="Z4" s="139"/>
      <c r="AA4" s="354"/>
      <c r="AB4" s="409" t="s">
        <v>161</v>
      </c>
      <c r="AC4" s="410"/>
      <c r="AD4" s="410"/>
      <c r="AE4" s="410"/>
      <c r="AF4" s="410"/>
      <c r="AG4" s="410"/>
      <c r="AH4" s="410"/>
      <c r="AI4" s="410"/>
      <c r="AJ4" s="410"/>
      <c r="AK4" s="410"/>
      <c r="AL4" s="410"/>
      <c r="AM4" s="356"/>
    </row>
    <row r="5" spans="1:40" ht="17.399999999999999" x14ac:dyDescent="0.3">
      <c r="A5" s="108"/>
      <c r="B5" s="166"/>
      <c r="D5" s="108"/>
      <c r="E5" s="108"/>
      <c r="F5" s="108"/>
      <c r="G5" s="108"/>
      <c r="H5" s="108"/>
      <c r="I5" s="139"/>
      <c r="J5" s="67"/>
      <c r="K5" s="90"/>
      <c r="L5" s="90"/>
      <c r="M5" s="90"/>
      <c r="N5" s="67"/>
      <c r="O5" s="139"/>
      <c r="P5" s="139"/>
      <c r="Q5" s="90"/>
      <c r="R5" s="90"/>
      <c r="S5" s="139"/>
      <c r="T5" s="90"/>
      <c r="U5" s="67"/>
      <c r="V5" s="167"/>
      <c r="W5" s="167"/>
      <c r="X5" s="167"/>
      <c r="Y5" s="167"/>
      <c r="Z5" s="167"/>
      <c r="AA5" s="357"/>
      <c r="AB5" s="370" t="s">
        <v>71</v>
      </c>
      <c r="AC5" s="168"/>
      <c r="AD5" s="168"/>
      <c r="AE5" s="168"/>
      <c r="AF5" s="169"/>
      <c r="AG5" s="170"/>
      <c r="AH5" s="171"/>
      <c r="AI5" s="171"/>
      <c r="AJ5" s="171"/>
      <c r="AK5" s="171"/>
      <c r="AL5" s="102"/>
      <c r="AM5" s="356"/>
    </row>
    <row r="6" spans="1:40" ht="46.95" customHeight="1" thickBot="1" x14ac:dyDescent="0.35">
      <c r="B6" s="172"/>
      <c r="C6" s="173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167"/>
      <c r="Y6" s="167"/>
      <c r="Z6" s="167"/>
      <c r="AA6" s="357"/>
      <c r="AB6" s="409" t="s">
        <v>162</v>
      </c>
      <c r="AC6" s="411"/>
      <c r="AD6" s="411"/>
      <c r="AE6" s="411"/>
      <c r="AF6" s="411"/>
      <c r="AG6" s="411"/>
      <c r="AH6" s="102"/>
      <c r="AI6" s="290"/>
      <c r="AJ6" s="290"/>
      <c r="AK6" s="290"/>
      <c r="AL6" s="290"/>
      <c r="AM6" s="356"/>
    </row>
    <row r="7" spans="1:40" ht="43.5" customHeight="1" thickBot="1" x14ac:dyDescent="0.45">
      <c r="C7" s="90"/>
      <c r="D7" s="90"/>
      <c r="E7" s="90"/>
      <c r="F7" s="367" t="s">
        <v>77</v>
      </c>
      <c r="H7" s="472">
        <v>350</v>
      </c>
      <c r="I7" s="473"/>
      <c r="J7" s="473"/>
      <c r="K7" s="473"/>
      <c r="L7" s="473"/>
      <c r="M7" s="473"/>
      <c r="N7" s="473"/>
      <c r="O7" s="473"/>
      <c r="P7" s="473"/>
      <c r="Q7" s="474"/>
      <c r="V7" s="139"/>
      <c r="W7" s="139"/>
      <c r="AA7" s="358"/>
      <c r="AB7" s="371" t="s">
        <v>73</v>
      </c>
      <c r="AC7" s="102"/>
      <c r="AD7" s="102"/>
      <c r="AE7" s="102"/>
      <c r="AF7" s="140"/>
      <c r="AG7" s="141"/>
      <c r="AH7" s="102"/>
      <c r="AI7" s="102"/>
      <c r="AJ7" s="102"/>
      <c r="AK7" s="102"/>
      <c r="AL7" s="102"/>
      <c r="AM7" s="356"/>
    </row>
    <row r="8" spans="1:40" ht="26.4" customHeight="1" thickBot="1" x14ac:dyDescent="0.35">
      <c r="C8" s="90"/>
      <c r="D8" s="90"/>
      <c r="E8" s="90"/>
      <c r="F8" s="90"/>
      <c r="G8" s="90"/>
      <c r="H8" s="90"/>
      <c r="I8" s="90"/>
      <c r="J8" s="90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39"/>
      <c r="V8" s="139"/>
      <c r="W8" s="139"/>
      <c r="AA8" s="358"/>
      <c r="AB8" s="409" t="s">
        <v>163</v>
      </c>
      <c r="AC8" s="411"/>
      <c r="AD8" s="411"/>
      <c r="AE8" s="411"/>
      <c r="AF8" s="411"/>
      <c r="AG8" s="411"/>
      <c r="AH8" s="102"/>
      <c r="AI8" s="290"/>
      <c r="AJ8" s="290"/>
      <c r="AK8" s="290"/>
      <c r="AL8" s="290"/>
      <c r="AM8" s="356"/>
    </row>
    <row r="9" spans="1:40" ht="35.1" customHeight="1" thickBot="1" x14ac:dyDescent="0.45">
      <c r="F9" s="367" t="s">
        <v>76</v>
      </c>
      <c r="H9" s="160" t="s">
        <v>158</v>
      </c>
      <c r="I9" s="83" t="s">
        <v>22</v>
      </c>
      <c r="V9" s="465"/>
      <c r="W9" s="466"/>
      <c r="X9" s="368" t="s">
        <v>23</v>
      </c>
      <c r="AA9" s="358"/>
      <c r="AB9" s="371" t="s">
        <v>74</v>
      </c>
      <c r="AC9" s="102"/>
      <c r="AD9" s="102"/>
      <c r="AE9" s="102"/>
      <c r="AF9" s="140"/>
      <c r="AG9" s="141"/>
      <c r="AH9" s="102"/>
      <c r="AI9" s="277"/>
      <c r="AJ9" s="103"/>
      <c r="AK9" s="103"/>
      <c r="AL9" s="103"/>
      <c r="AM9" s="356"/>
    </row>
    <row r="10" spans="1:40" ht="35.1" customHeight="1" thickBot="1" x14ac:dyDescent="0.45">
      <c r="E10" s="139"/>
      <c r="H10" s="137"/>
      <c r="I10" s="93" t="s">
        <v>25</v>
      </c>
      <c r="V10" s="465" t="s">
        <v>158</v>
      </c>
      <c r="W10" s="466"/>
      <c r="X10" s="368" t="s">
        <v>24</v>
      </c>
      <c r="AA10" s="358"/>
      <c r="AB10" s="577" t="s">
        <v>164</v>
      </c>
      <c r="AC10" s="411"/>
      <c r="AD10" s="411"/>
      <c r="AE10" s="411"/>
      <c r="AF10" s="411"/>
      <c r="AG10" s="411"/>
      <c r="AH10" s="102"/>
      <c r="AI10" s="290"/>
      <c r="AJ10" s="290"/>
      <c r="AK10" s="290"/>
      <c r="AL10" s="290"/>
      <c r="AM10" s="356"/>
    </row>
    <row r="11" spans="1:40" ht="35.1" customHeight="1" thickBot="1" x14ac:dyDescent="0.45">
      <c r="C11" s="90"/>
      <c r="D11" s="90"/>
      <c r="E11" s="90"/>
      <c r="F11" s="90"/>
      <c r="H11" s="161"/>
      <c r="I11" s="83" t="s">
        <v>27</v>
      </c>
      <c r="V11" s="465"/>
      <c r="W11" s="466"/>
      <c r="X11" s="368" t="s">
        <v>26</v>
      </c>
      <c r="AA11" s="359"/>
      <c r="AB11" s="372" t="s">
        <v>75</v>
      </c>
      <c r="AC11" s="360"/>
      <c r="AD11" s="360"/>
      <c r="AE11" s="360"/>
      <c r="AF11" s="361"/>
      <c r="AG11" s="362"/>
      <c r="AH11" s="360"/>
      <c r="AI11" s="363"/>
      <c r="AJ11" s="364"/>
      <c r="AK11" s="364"/>
      <c r="AL11" s="364"/>
      <c r="AM11" s="365"/>
    </row>
    <row r="12" spans="1:40" ht="19.5" customHeight="1" thickBot="1" x14ac:dyDescent="0.45">
      <c r="C12" s="90"/>
      <c r="D12" s="90"/>
      <c r="E12" s="90"/>
      <c r="F12" s="90"/>
      <c r="I12" s="85"/>
      <c r="V12" s="174"/>
      <c r="W12" s="149"/>
      <c r="X12" s="94"/>
      <c r="AB12" s="102"/>
      <c r="AC12" s="102"/>
      <c r="AD12" s="102"/>
      <c r="AE12" s="102"/>
      <c r="AF12" s="140"/>
      <c r="AG12" s="141"/>
      <c r="AH12" s="102"/>
      <c r="AI12" s="102"/>
      <c r="AJ12" s="102"/>
    </row>
    <row r="13" spans="1:40" ht="35.1" customHeight="1" thickBot="1" x14ac:dyDescent="0.45">
      <c r="C13" s="90"/>
      <c r="D13" s="90"/>
      <c r="E13" s="90"/>
      <c r="F13" s="90"/>
      <c r="V13" s="465"/>
      <c r="W13" s="466"/>
      <c r="X13" s="368" t="s">
        <v>94</v>
      </c>
      <c r="Z13" s="369" t="s">
        <v>70</v>
      </c>
      <c r="AA13" s="412"/>
      <c r="AB13" s="413"/>
      <c r="AC13" s="412"/>
      <c r="AD13" s="412"/>
      <c r="AG13" s="141"/>
    </row>
    <row r="14" spans="1:40" ht="35.1" customHeight="1" x14ac:dyDescent="0.35">
      <c r="C14" s="90"/>
      <c r="D14" s="90"/>
      <c r="E14" s="90"/>
      <c r="F14" s="90"/>
      <c r="V14" s="288"/>
      <c r="W14" s="289"/>
      <c r="X14" s="94"/>
      <c r="Z14" s="94"/>
      <c r="AA14" s="102"/>
      <c r="AB14" s="175"/>
      <c r="AC14" s="102"/>
      <c r="AD14" s="102"/>
      <c r="AG14" s="141"/>
    </row>
    <row r="15" spans="1:40" ht="35.1" customHeight="1" thickBot="1" x14ac:dyDescent="0.4">
      <c r="C15" s="90"/>
      <c r="D15" s="90"/>
      <c r="E15" s="90"/>
      <c r="F15" s="308" t="s">
        <v>78</v>
      </c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Z15" s="94"/>
      <c r="AA15" s="102"/>
      <c r="AB15" s="175"/>
      <c r="AC15" s="102"/>
      <c r="AD15" s="102"/>
      <c r="AG15" s="141"/>
    </row>
    <row r="16" spans="1:40" ht="15.6" x14ac:dyDescent="0.3">
      <c r="B16" s="95"/>
      <c r="C16" s="12"/>
      <c r="D16" s="12"/>
      <c r="E16" s="13"/>
      <c r="F16" s="13"/>
      <c r="G16" s="12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2"/>
      <c r="V16" s="13"/>
      <c r="W16" s="13"/>
      <c r="X16" s="13"/>
      <c r="Y16" s="13"/>
      <c r="Z16" s="13"/>
      <c r="AA16" s="13"/>
      <c r="AB16" s="12"/>
      <c r="AC16" s="12"/>
      <c r="AD16" s="12"/>
      <c r="AE16" s="12"/>
      <c r="AF16" s="15"/>
      <c r="AG16" s="12"/>
      <c r="AH16" s="13"/>
      <c r="AI16" s="16"/>
      <c r="AJ16" s="13"/>
      <c r="AK16" s="13"/>
      <c r="AL16" s="13"/>
      <c r="AM16" s="17"/>
    </row>
    <row r="17" spans="2:39" ht="21" x14ac:dyDescent="0.4">
      <c r="B17" s="96"/>
      <c r="C17" s="18"/>
      <c r="D17" s="18"/>
      <c r="E17" s="19"/>
      <c r="F17" s="18"/>
      <c r="G17" s="20" t="s">
        <v>28</v>
      </c>
      <c r="H17" s="18"/>
      <c r="I17" s="18"/>
      <c r="J17" s="18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2"/>
      <c r="V17" s="23" t="s">
        <v>29</v>
      </c>
      <c r="W17" s="23"/>
      <c r="X17" s="24"/>
      <c r="Y17" s="24"/>
      <c r="Z17" s="24"/>
      <c r="AA17" s="25"/>
      <c r="AB17" s="18"/>
      <c r="AC17" s="431" t="s">
        <v>148</v>
      </c>
      <c r="AD17" s="26"/>
      <c r="AE17" s="20"/>
      <c r="AF17" s="27"/>
      <c r="AG17" s="18"/>
      <c r="AH17" s="23" t="s">
        <v>30</v>
      </c>
      <c r="AI17" s="24"/>
      <c r="AJ17" s="28"/>
      <c r="AK17" s="24"/>
      <c r="AL17" s="29"/>
      <c r="AM17" s="30"/>
    </row>
    <row r="18" spans="2:39" ht="34.799999999999997" x14ac:dyDescent="0.3">
      <c r="B18" s="96"/>
      <c r="C18" s="18"/>
      <c r="D18" s="31"/>
      <c r="E18" s="63"/>
      <c r="F18" s="32" t="s">
        <v>8</v>
      </c>
      <c r="G18" s="33"/>
      <c r="H18" s="33"/>
      <c r="I18" s="467" t="s">
        <v>31</v>
      </c>
      <c r="J18" s="468"/>
      <c r="K18" s="468"/>
      <c r="L18" s="468"/>
      <c r="M18" s="34"/>
      <c r="N18" s="35"/>
      <c r="O18" s="36"/>
      <c r="P18" s="36"/>
      <c r="Q18" s="36"/>
      <c r="R18" s="36"/>
      <c r="S18" s="36"/>
      <c r="T18" s="36"/>
      <c r="U18" s="18"/>
      <c r="V18" s="31"/>
      <c r="W18" s="33"/>
      <c r="X18" s="32" t="s">
        <v>8</v>
      </c>
      <c r="Y18" s="37"/>
      <c r="Z18" s="107" t="s">
        <v>31</v>
      </c>
      <c r="AA18" s="35"/>
      <c r="AB18" s="18"/>
      <c r="AC18" s="31"/>
      <c r="AD18" s="33"/>
      <c r="AE18" s="32" t="s">
        <v>8</v>
      </c>
      <c r="AF18" s="38"/>
      <c r="AG18" s="18"/>
      <c r="AH18" s="39"/>
      <c r="AI18" s="32" t="s">
        <v>8</v>
      </c>
      <c r="AJ18" s="40"/>
      <c r="AK18" s="107" t="s">
        <v>31</v>
      </c>
      <c r="AL18" s="35"/>
      <c r="AM18" s="30"/>
    </row>
    <row r="19" spans="2:39" x14ac:dyDescent="0.3">
      <c r="B19" s="96"/>
      <c r="C19" s="18"/>
      <c r="D19" s="41"/>
      <c r="E19" s="19"/>
      <c r="F19" s="19"/>
      <c r="G19" s="42"/>
      <c r="H19" s="18"/>
      <c r="I19" s="42"/>
      <c r="J19" s="43"/>
      <c r="K19" s="44"/>
      <c r="L19" s="36"/>
      <c r="M19" s="36"/>
      <c r="N19" s="45"/>
      <c r="O19" s="36"/>
      <c r="P19" s="36"/>
      <c r="Q19" s="36"/>
      <c r="R19" s="36"/>
      <c r="S19" s="36"/>
      <c r="T19" s="36"/>
      <c r="U19" s="42"/>
      <c r="V19" s="41"/>
      <c r="W19" s="42"/>
      <c r="X19" s="19"/>
      <c r="Y19" s="43"/>
      <c r="Z19" s="44"/>
      <c r="AA19" s="46"/>
      <c r="AB19" s="18"/>
      <c r="AC19" s="41"/>
      <c r="AD19" s="42"/>
      <c r="AE19" s="19"/>
      <c r="AF19" s="64"/>
      <c r="AG19" s="18"/>
      <c r="AH19" s="47"/>
      <c r="AI19" s="19"/>
      <c r="AJ19" s="43"/>
      <c r="AK19" s="44"/>
      <c r="AL19" s="46"/>
      <c r="AM19" s="30"/>
    </row>
    <row r="20" spans="2:39" s="70" customFormat="1" ht="18" x14ac:dyDescent="0.3">
      <c r="B20" s="96"/>
      <c r="C20" s="48" t="s">
        <v>1</v>
      </c>
      <c r="D20" s="49"/>
      <c r="E20" s="463">
        <f>DCE!D35</f>
        <v>0</v>
      </c>
      <c r="F20" s="471"/>
      <c r="G20" s="52"/>
      <c r="H20" s="52"/>
      <c r="I20" s="469">
        <f>DCE!C35</f>
        <v>0</v>
      </c>
      <c r="J20" s="470"/>
      <c r="K20" s="470"/>
      <c r="L20" s="471"/>
      <c r="M20" s="191"/>
      <c r="N20" s="192"/>
      <c r="O20" s="191"/>
      <c r="P20" s="191"/>
      <c r="Q20" s="191"/>
      <c r="R20" s="191"/>
      <c r="S20" s="191"/>
      <c r="T20" s="191"/>
      <c r="U20" s="29"/>
      <c r="V20" s="193"/>
      <c r="W20" s="463">
        <f>DCE!P35</f>
        <v>0</v>
      </c>
      <c r="X20" s="464"/>
      <c r="Y20" s="194"/>
      <c r="Z20" s="255">
        <f>DCE!O35</f>
        <v>0</v>
      </c>
      <c r="AA20" s="195"/>
      <c r="AB20" s="52"/>
      <c r="AC20" s="49"/>
      <c r="AD20" s="463">
        <f>+DCE!D37+DCE!D36</f>
        <v>0</v>
      </c>
      <c r="AE20" s="464"/>
      <c r="AF20" s="56"/>
      <c r="AG20" s="52"/>
      <c r="AH20" s="196"/>
      <c r="AI20" s="261">
        <f>E20+W20+AD20</f>
        <v>0</v>
      </c>
      <c r="AJ20" s="194"/>
      <c r="AK20" s="255">
        <f>I20+Z20</f>
        <v>0</v>
      </c>
      <c r="AL20" s="195"/>
      <c r="AM20" s="57"/>
    </row>
    <row r="21" spans="2:39" s="70" customFormat="1" ht="17.399999999999999" x14ac:dyDescent="0.3">
      <c r="B21" s="96"/>
      <c r="C21" s="48"/>
      <c r="D21" s="49"/>
      <c r="E21" s="50"/>
      <c r="F21" s="51"/>
      <c r="G21" s="52"/>
      <c r="H21" s="52"/>
      <c r="I21" s="52"/>
      <c r="J21" s="194"/>
      <c r="K21" s="29"/>
      <c r="L21" s="191"/>
      <c r="M21" s="191"/>
      <c r="N21" s="192"/>
      <c r="O21" s="191"/>
      <c r="P21" s="191"/>
      <c r="Q21" s="191"/>
      <c r="R21" s="191"/>
      <c r="S21" s="191"/>
      <c r="T21" s="191"/>
      <c r="U21" s="29"/>
      <c r="V21" s="193"/>
      <c r="W21" s="29"/>
      <c r="X21" s="51"/>
      <c r="Y21" s="194"/>
      <c r="Z21" s="29"/>
      <c r="AA21" s="195"/>
      <c r="AB21" s="52"/>
      <c r="AC21" s="49"/>
      <c r="AD21" s="51"/>
      <c r="AE21" s="51"/>
      <c r="AF21" s="56"/>
      <c r="AG21" s="52"/>
      <c r="AH21" s="196"/>
      <c r="AI21" s="51"/>
      <c r="AJ21" s="194"/>
      <c r="AK21" s="29"/>
      <c r="AL21" s="195"/>
      <c r="AM21" s="57"/>
    </row>
    <row r="22" spans="2:39" s="70" customFormat="1" ht="18" x14ac:dyDescent="0.3">
      <c r="B22" s="197"/>
      <c r="C22" s="198" t="s">
        <v>32</v>
      </c>
      <c r="D22" s="49"/>
      <c r="E22" s="463">
        <f>DCE!F35</f>
        <v>0</v>
      </c>
      <c r="F22" s="471"/>
      <c r="G22" s="52"/>
      <c r="H22" s="52"/>
      <c r="I22" s="469">
        <f>DCE!E35</f>
        <v>0</v>
      </c>
      <c r="J22" s="470"/>
      <c r="K22" s="470"/>
      <c r="L22" s="471"/>
      <c r="M22" s="191"/>
      <c r="N22" s="192"/>
      <c r="O22" s="191"/>
      <c r="P22" s="191"/>
      <c r="Q22" s="191"/>
      <c r="R22" s="191"/>
      <c r="S22" s="191"/>
      <c r="T22" s="191"/>
      <c r="U22" s="52"/>
      <c r="V22" s="49"/>
      <c r="W22" s="463">
        <f>DCE!R35</f>
        <v>0</v>
      </c>
      <c r="X22" s="464"/>
      <c r="Y22" s="51"/>
      <c r="Z22" s="255">
        <f>DCE!Q35</f>
        <v>0</v>
      </c>
      <c r="AA22" s="56"/>
      <c r="AB22" s="52"/>
      <c r="AC22" s="49"/>
      <c r="AD22" s="463">
        <f>+DCE!F37+DCE!F36</f>
        <v>0</v>
      </c>
      <c r="AE22" s="464"/>
      <c r="AF22" s="56"/>
      <c r="AG22" s="52"/>
      <c r="AH22" s="49"/>
      <c r="AI22" s="261">
        <f>E22+W22+AD22</f>
        <v>0</v>
      </c>
      <c r="AJ22" s="51"/>
      <c r="AK22" s="255">
        <f>I22+Z22</f>
        <v>0</v>
      </c>
      <c r="AL22" s="56"/>
      <c r="AM22" s="57"/>
    </row>
    <row r="23" spans="2:39" s="70" customFormat="1" ht="17.399999999999999" x14ac:dyDescent="0.3">
      <c r="B23" s="97"/>
      <c r="C23" s="48"/>
      <c r="D23" s="49"/>
      <c r="E23" s="50"/>
      <c r="F23" s="51"/>
      <c r="G23" s="52"/>
      <c r="H23" s="52"/>
      <c r="I23" s="52"/>
      <c r="J23" s="53"/>
      <c r="K23" s="53"/>
      <c r="L23" s="191"/>
      <c r="M23" s="191"/>
      <c r="N23" s="192"/>
      <c r="O23" s="191"/>
      <c r="P23" s="191"/>
      <c r="Q23" s="191"/>
      <c r="R23" s="191"/>
      <c r="S23" s="191"/>
      <c r="T23" s="191"/>
      <c r="U23" s="53"/>
      <c r="V23" s="54"/>
      <c r="W23" s="53"/>
      <c r="X23" s="51"/>
      <c r="Y23" s="53"/>
      <c r="Z23" s="53"/>
      <c r="AA23" s="55"/>
      <c r="AB23" s="52"/>
      <c r="AC23" s="54"/>
      <c r="AD23" s="53"/>
      <c r="AE23" s="51"/>
      <c r="AF23" s="56"/>
      <c r="AG23" s="52"/>
      <c r="AH23" s="54"/>
      <c r="AI23" s="51"/>
      <c r="AJ23" s="53"/>
      <c r="AK23" s="53"/>
      <c r="AL23" s="55"/>
      <c r="AM23" s="57"/>
    </row>
    <row r="24" spans="2:39" s="70" customFormat="1" ht="28.2" x14ac:dyDescent="0.3">
      <c r="B24" s="278"/>
      <c r="C24" s="48" t="s">
        <v>33</v>
      </c>
      <c r="D24" s="49"/>
      <c r="E24" s="477">
        <f>DCE!H35</f>
        <v>3088.96</v>
      </c>
      <c r="F24" s="478"/>
      <c r="G24" s="52"/>
      <c r="H24" s="52"/>
      <c r="I24" s="469">
        <f>DCE!G35</f>
        <v>13</v>
      </c>
      <c r="J24" s="479"/>
      <c r="K24" s="479"/>
      <c r="L24" s="480"/>
      <c r="M24" s="191"/>
      <c r="N24" s="192"/>
      <c r="O24" s="58" t="s">
        <v>34</v>
      </c>
      <c r="P24" s="58"/>
      <c r="Q24" s="58"/>
      <c r="R24" s="58"/>
      <c r="S24" s="58"/>
      <c r="T24" s="279"/>
      <c r="U24" s="280"/>
      <c r="V24" s="49"/>
      <c r="W24" s="477">
        <f>DCE!T35</f>
        <v>4350</v>
      </c>
      <c r="X24" s="478"/>
      <c r="Y24" s="281"/>
      <c r="Z24" s="255">
        <f>DCE!S35</f>
        <v>6</v>
      </c>
      <c r="AA24" s="202"/>
      <c r="AB24" s="58" t="s">
        <v>34</v>
      </c>
      <c r="AC24" s="199"/>
      <c r="AD24" s="200"/>
      <c r="AE24" s="201"/>
      <c r="AF24" s="202"/>
      <c r="AG24" s="58" t="s">
        <v>35</v>
      </c>
      <c r="AH24" s="282"/>
      <c r="AI24" s="262">
        <f>E24+W24</f>
        <v>7438.96</v>
      </c>
      <c r="AJ24" s="281"/>
      <c r="AK24" s="255">
        <f>I24+Z24</f>
        <v>19</v>
      </c>
      <c r="AL24" s="202"/>
      <c r="AM24" s="57"/>
    </row>
    <row r="25" spans="2:39" s="70" customFormat="1" ht="28.2" x14ac:dyDescent="0.3">
      <c r="B25" s="97"/>
      <c r="C25" s="48"/>
      <c r="D25" s="49"/>
      <c r="E25" s="50"/>
      <c r="F25" s="51"/>
      <c r="G25" s="52"/>
      <c r="H25" s="52"/>
      <c r="I25" s="52"/>
      <c r="J25" s="191"/>
      <c r="K25" s="191"/>
      <c r="L25" s="191"/>
      <c r="M25" s="191"/>
      <c r="N25" s="192"/>
      <c r="O25" s="191"/>
      <c r="P25" s="191"/>
      <c r="Q25" s="191"/>
      <c r="R25" s="191"/>
      <c r="S25" s="191"/>
      <c r="T25" s="191"/>
      <c r="U25" s="58"/>
      <c r="V25" s="59"/>
      <c r="W25" s="58"/>
      <c r="X25" s="51"/>
      <c r="Y25" s="191"/>
      <c r="Z25" s="191"/>
      <c r="AA25" s="192"/>
      <c r="AB25" s="52"/>
      <c r="AC25" s="49"/>
      <c r="AD25" s="51"/>
      <c r="AE25" s="51"/>
      <c r="AF25" s="56"/>
      <c r="AG25" s="52"/>
      <c r="AH25" s="49"/>
      <c r="AI25" s="51"/>
      <c r="AJ25" s="191"/>
      <c r="AK25" s="191"/>
      <c r="AL25" s="192"/>
      <c r="AM25" s="57"/>
    </row>
    <row r="26" spans="2:39" s="70" customFormat="1" ht="17.399999999999999" x14ac:dyDescent="0.3">
      <c r="B26" s="203"/>
      <c r="C26" s="48" t="s">
        <v>36</v>
      </c>
      <c r="D26" s="49"/>
      <c r="E26" s="463">
        <f>DCE!J35</f>
        <v>0</v>
      </c>
      <c r="F26" s="464"/>
      <c r="G26" s="52"/>
      <c r="H26" s="52"/>
      <c r="I26" s="469">
        <f>DCE!I35</f>
        <v>0</v>
      </c>
      <c r="J26" s="479"/>
      <c r="K26" s="479"/>
      <c r="L26" s="480"/>
      <c r="M26" s="191"/>
      <c r="N26" s="192"/>
      <c r="O26" s="191"/>
      <c r="P26" s="191"/>
      <c r="Q26" s="191"/>
      <c r="R26" s="191"/>
      <c r="S26" s="191"/>
      <c r="T26" s="191"/>
      <c r="U26" s="204"/>
      <c r="V26" s="205"/>
      <c r="W26" s="463">
        <f>DCE!V35</f>
        <v>0</v>
      </c>
      <c r="X26" s="464"/>
      <c r="Y26" s="204"/>
      <c r="Z26" s="254">
        <f>DCE!U35</f>
        <v>0</v>
      </c>
      <c r="AA26" s="206"/>
      <c r="AB26" s="52"/>
      <c r="AC26" s="205"/>
      <c r="AD26" s="204"/>
      <c r="AE26" s="51"/>
      <c r="AF26" s="56"/>
      <c r="AG26" s="52"/>
      <c r="AH26" s="205"/>
      <c r="AI26" s="262">
        <f>E26+W26</f>
        <v>0</v>
      </c>
      <c r="AJ26" s="204"/>
      <c r="AK26" s="255">
        <f>I26+Z26</f>
        <v>0</v>
      </c>
      <c r="AL26" s="206"/>
      <c r="AM26" s="57"/>
    </row>
    <row r="27" spans="2:39" s="70" customFormat="1" ht="17.399999999999999" x14ac:dyDescent="0.3">
      <c r="B27" s="203"/>
      <c r="C27" s="48"/>
      <c r="D27" s="49"/>
      <c r="E27" s="50"/>
      <c r="F27" s="51"/>
      <c r="G27" s="52"/>
      <c r="H27" s="52"/>
      <c r="I27" s="52"/>
      <c r="J27" s="204"/>
      <c r="K27" s="263"/>
      <c r="L27" s="191"/>
      <c r="M27" s="191"/>
      <c r="N27" s="192"/>
      <c r="O27" s="191"/>
      <c r="P27" s="191"/>
      <c r="Q27" s="191"/>
      <c r="R27" s="191"/>
      <c r="S27" s="191"/>
      <c r="T27" s="191"/>
      <c r="U27" s="204"/>
      <c r="V27" s="205"/>
      <c r="W27" s="204"/>
      <c r="X27" s="51"/>
      <c r="Y27" s="204"/>
      <c r="Z27" s="207"/>
      <c r="AA27" s="206"/>
      <c r="AB27" s="52"/>
      <c r="AC27" s="205"/>
      <c r="AD27" s="204"/>
      <c r="AE27" s="51"/>
      <c r="AF27" s="56"/>
      <c r="AG27" s="52"/>
      <c r="AH27" s="205"/>
      <c r="AI27" s="51"/>
      <c r="AJ27" s="204"/>
      <c r="AK27" s="207"/>
      <c r="AL27" s="206"/>
      <c r="AM27" s="57"/>
    </row>
    <row r="28" spans="2:39" s="70" customFormat="1" ht="17.399999999999999" x14ac:dyDescent="0.3">
      <c r="B28" s="203"/>
      <c r="C28" s="48" t="s">
        <v>37</v>
      </c>
      <c r="D28" s="49"/>
      <c r="E28" s="463">
        <f>DCE!L35</f>
        <v>7958.56</v>
      </c>
      <c r="F28" s="464"/>
      <c r="G28" s="52"/>
      <c r="H28" s="52"/>
      <c r="I28" s="469">
        <f>DCE!K35</f>
        <v>26</v>
      </c>
      <c r="J28" s="479"/>
      <c r="K28" s="479"/>
      <c r="L28" s="480"/>
      <c r="M28" s="208"/>
      <c r="N28" s="192"/>
      <c r="O28" s="191"/>
      <c r="P28" s="191"/>
      <c r="Q28" s="191"/>
      <c r="R28" s="191"/>
      <c r="S28" s="191"/>
      <c r="T28" s="191"/>
      <c r="U28" s="204"/>
      <c r="V28" s="205"/>
      <c r="W28" s="463">
        <f>DCE!X35</f>
        <v>8632</v>
      </c>
      <c r="X28" s="464"/>
      <c r="Y28" s="204"/>
      <c r="Z28" s="254">
        <f>DCE!W35</f>
        <v>12</v>
      </c>
      <c r="AA28" s="206"/>
      <c r="AB28" s="52"/>
      <c r="AC28" s="205"/>
      <c r="AD28" s="204"/>
      <c r="AE28" s="51"/>
      <c r="AF28" s="56"/>
      <c r="AG28" s="52"/>
      <c r="AH28" s="205"/>
      <c r="AI28" s="262">
        <f>E28+W28</f>
        <v>16590.560000000001</v>
      </c>
      <c r="AJ28" s="204"/>
      <c r="AK28" s="255">
        <f>I28+Z28</f>
        <v>38</v>
      </c>
      <c r="AL28" s="206"/>
      <c r="AM28" s="57"/>
    </row>
    <row r="29" spans="2:39" s="70" customFormat="1" ht="17.399999999999999" x14ac:dyDescent="0.3">
      <c r="B29" s="203"/>
      <c r="C29" s="209"/>
      <c r="D29" s="210"/>
      <c r="E29" s="211"/>
      <c r="F29" s="212"/>
      <c r="G29" s="212"/>
      <c r="H29" s="212"/>
      <c r="I29" s="212"/>
      <c r="J29" s="213"/>
      <c r="K29" s="214"/>
      <c r="L29" s="215"/>
      <c r="M29" s="215"/>
      <c r="N29" s="216"/>
      <c r="O29" s="191"/>
      <c r="P29" s="191"/>
      <c r="Q29" s="191"/>
      <c r="R29" s="191"/>
      <c r="S29" s="191"/>
      <c r="T29" s="191"/>
      <c r="U29" s="204"/>
      <c r="V29" s="217"/>
      <c r="W29" s="213"/>
      <c r="X29" s="212"/>
      <c r="Y29" s="213"/>
      <c r="Z29" s="214"/>
      <c r="AA29" s="218"/>
      <c r="AB29" s="52"/>
      <c r="AC29" s="217"/>
      <c r="AD29" s="213"/>
      <c r="AE29" s="212"/>
      <c r="AF29" s="219"/>
      <c r="AG29" s="52"/>
      <c r="AH29" s="217"/>
      <c r="AI29" s="212"/>
      <c r="AJ29" s="213"/>
      <c r="AK29" s="214"/>
      <c r="AL29" s="218"/>
      <c r="AM29" s="57"/>
    </row>
    <row r="30" spans="2:39" s="70" customFormat="1" ht="15" thickBot="1" x14ac:dyDescent="0.35">
      <c r="B30" s="203"/>
      <c r="C30" s="52"/>
      <c r="D30" s="52"/>
      <c r="E30" s="51"/>
      <c r="F30" s="51"/>
      <c r="G30" s="52"/>
      <c r="H30" s="52"/>
      <c r="I30" s="52"/>
      <c r="J30" s="204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4"/>
      <c r="V30" s="204"/>
      <c r="W30" s="204"/>
      <c r="X30" s="51"/>
      <c r="Y30" s="204"/>
      <c r="Z30" s="207"/>
      <c r="AA30" s="207"/>
      <c r="AB30" s="52"/>
      <c r="AC30" s="204"/>
      <c r="AD30" s="204"/>
      <c r="AE30" s="51"/>
      <c r="AF30" s="51"/>
      <c r="AG30" s="52"/>
      <c r="AH30" s="204"/>
      <c r="AI30" s="51"/>
      <c r="AJ30" s="204"/>
      <c r="AK30" s="207"/>
      <c r="AL30" s="207"/>
      <c r="AM30" s="57"/>
    </row>
    <row r="31" spans="2:39" s="70" customFormat="1" ht="21.6" thickBot="1" x14ac:dyDescent="0.35">
      <c r="B31" s="203"/>
      <c r="C31" s="220" t="s">
        <v>30</v>
      </c>
      <c r="D31" s="52"/>
      <c r="E31" s="460">
        <f>E20+E22+E24+E26+E28</f>
        <v>11047.52</v>
      </c>
      <c r="F31" s="461"/>
      <c r="G31" s="52"/>
      <c r="H31" s="52"/>
      <c r="I31" s="481">
        <f>+I20+I22+I24+I26+I28</f>
        <v>39</v>
      </c>
      <c r="J31" s="482"/>
      <c r="K31" s="482"/>
      <c r="L31" s="483"/>
      <c r="M31" s="207"/>
      <c r="N31" s="207"/>
      <c r="O31" s="207"/>
      <c r="P31" s="207"/>
      <c r="Q31" s="207"/>
      <c r="R31" s="207"/>
      <c r="S31" s="207"/>
      <c r="T31" s="207"/>
      <c r="U31" s="204"/>
      <c r="V31" s="204"/>
      <c r="W31" s="460">
        <f>W20+W22+W24+W26+W28</f>
        <v>12982</v>
      </c>
      <c r="X31" s="461"/>
      <c r="Y31" s="204"/>
      <c r="Z31" s="260">
        <f>Z20+Z22+Z24+Z26+Z28</f>
        <v>18</v>
      </c>
      <c r="AA31" s="207"/>
      <c r="AB31" s="52"/>
      <c r="AC31" s="204"/>
      <c r="AD31" s="475">
        <f>AD20+AD22+AE24+AE26+AE28</f>
        <v>0</v>
      </c>
      <c r="AE31" s="476"/>
      <c r="AF31" s="51"/>
      <c r="AG31" s="52"/>
      <c r="AH31" s="204"/>
      <c r="AI31" s="264">
        <f>AI20+AI22+AI24+AI26+AI28</f>
        <v>24029.52</v>
      </c>
      <c r="AJ31" s="204"/>
      <c r="AK31" s="260">
        <f>AK20+AK22+AK24+AK26+AK28</f>
        <v>57</v>
      </c>
      <c r="AL31" s="207"/>
      <c r="AM31" s="57"/>
    </row>
    <row r="32" spans="2:39" s="70" customFormat="1" ht="15" thickBot="1" x14ac:dyDescent="0.35">
      <c r="B32" s="221"/>
      <c r="C32" s="51"/>
      <c r="D32" s="51"/>
      <c r="E32" s="51"/>
      <c r="F32" s="51"/>
      <c r="G32" s="204"/>
      <c r="H32" s="207"/>
      <c r="I32" s="207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22"/>
      <c r="V32" s="204"/>
      <c r="W32" s="204"/>
      <c r="X32" s="207"/>
      <c r="Y32" s="207"/>
      <c r="Z32" s="207"/>
      <c r="AA32" s="207"/>
      <c r="AB32" s="204"/>
      <c r="AC32" s="222"/>
      <c r="AD32" s="222"/>
      <c r="AE32" s="222"/>
      <c r="AF32" s="204"/>
      <c r="AG32" s="222"/>
      <c r="AH32" s="222"/>
      <c r="AI32" s="222"/>
      <c r="AJ32" s="52"/>
      <c r="AK32" s="52"/>
      <c r="AL32" s="223"/>
      <c r="AM32" s="224"/>
    </row>
    <row r="33" spans="1:40" ht="15" thickBot="1" x14ac:dyDescent="0.35">
      <c r="B33" s="176"/>
      <c r="C33" s="99"/>
      <c r="D33" s="99"/>
      <c r="E33" s="99"/>
      <c r="F33" s="99"/>
      <c r="G33" s="100"/>
      <c r="H33" s="101"/>
      <c r="I33" s="101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77"/>
      <c r="V33" s="100"/>
      <c r="W33" s="100"/>
      <c r="X33" s="101"/>
      <c r="Y33" s="101"/>
      <c r="Z33" s="101"/>
      <c r="AA33" s="101"/>
      <c r="AB33" s="100"/>
      <c r="AC33" s="177"/>
      <c r="AD33" s="177"/>
      <c r="AE33" s="177"/>
      <c r="AF33" s="100"/>
      <c r="AG33" s="177"/>
      <c r="AH33" s="177"/>
      <c r="AI33" s="177"/>
      <c r="AJ33" s="98"/>
      <c r="AK33" s="98"/>
      <c r="AL33" s="178"/>
      <c r="AM33" s="178"/>
    </row>
    <row r="34" spans="1:40" ht="15" thickTop="1" x14ac:dyDescent="0.3">
      <c r="B34" s="179"/>
      <c r="C34" s="180"/>
      <c r="D34" s="180"/>
      <c r="E34" s="180"/>
      <c r="F34" s="180"/>
      <c r="G34" s="181"/>
      <c r="H34" s="182"/>
      <c r="I34" s="182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3"/>
      <c r="V34" s="181"/>
      <c r="W34" s="181"/>
      <c r="X34" s="182"/>
      <c r="Y34" s="182"/>
      <c r="Z34" s="182"/>
      <c r="AA34" s="182"/>
      <c r="AB34" s="181"/>
      <c r="AC34" s="183"/>
      <c r="AD34" s="183"/>
      <c r="AE34" s="183"/>
      <c r="AF34" s="181"/>
      <c r="AG34" s="183"/>
      <c r="AH34" s="183"/>
      <c r="AI34" s="183"/>
      <c r="AJ34" s="184"/>
      <c r="AK34" s="184"/>
    </row>
    <row r="35" spans="1:40" ht="22.8" x14ac:dyDescent="0.4">
      <c r="A35" s="103"/>
      <c r="B35" s="237"/>
      <c r="C35" s="103"/>
      <c r="D35" s="103"/>
      <c r="E35" s="103"/>
      <c r="F35" s="103"/>
      <c r="G35" s="104"/>
      <c r="H35" s="105"/>
      <c r="I35" s="105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3"/>
      <c r="W35" s="283"/>
      <c r="X35" s="284"/>
      <c r="Y35" s="226"/>
      <c r="Z35" s="225"/>
      <c r="AA35" s="225"/>
      <c r="AB35" s="225"/>
      <c r="AC35" s="225"/>
      <c r="AD35" s="226"/>
      <c r="AG35" s="285"/>
      <c r="AH35" s="286"/>
      <c r="AI35" s="286"/>
      <c r="AJ35" s="287"/>
      <c r="AK35" s="287"/>
      <c r="AL35" s="287"/>
      <c r="AM35" s="287"/>
    </row>
    <row r="36" spans="1:40" ht="44.25" customHeight="1" x14ac:dyDescent="0.5">
      <c r="A36" s="103"/>
      <c r="B36" s="238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104"/>
      <c r="U36" s="103"/>
      <c r="V36" s="103"/>
      <c r="W36" s="290"/>
      <c r="X36" s="290"/>
      <c r="Y36" s="366" t="s">
        <v>39</v>
      </c>
      <c r="Z36" s="290"/>
      <c r="AA36" s="290"/>
      <c r="AB36" s="290"/>
      <c r="AC36" s="290"/>
      <c r="AD36" s="401"/>
      <c r="AE36" s="402"/>
      <c r="AF36" s="402"/>
      <c r="AG36" s="403"/>
      <c r="AH36" s="403"/>
      <c r="AI36" s="403"/>
      <c r="AJ36" s="404"/>
      <c r="AK36" s="266"/>
      <c r="AL36" s="266"/>
      <c r="AM36" s="266"/>
    </row>
    <row r="37" spans="1:40" ht="36.75" customHeight="1" x14ac:dyDescent="0.3">
      <c r="A37" s="103"/>
      <c r="B37" s="103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1"/>
      <c r="U37" s="103"/>
      <c r="V37" s="103"/>
      <c r="W37" s="295"/>
      <c r="X37" s="295"/>
      <c r="Y37" s="306"/>
      <c r="Z37" s="185"/>
      <c r="AA37" s="185"/>
      <c r="AB37" s="185"/>
      <c r="AC37" s="185"/>
      <c r="AD37" s="405" t="s">
        <v>134</v>
      </c>
      <c r="AE37" s="103"/>
      <c r="AF37" s="103"/>
      <c r="AG37" s="295"/>
      <c r="AH37" s="185"/>
      <c r="AI37" s="185"/>
      <c r="AJ37" s="295"/>
      <c r="AK37" s="185"/>
      <c r="AL37" s="268"/>
      <c r="AM37" s="268"/>
    </row>
    <row r="38" spans="1:40" ht="17.399999999999999" x14ac:dyDescent="0.3">
      <c r="A38" s="103"/>
      <c r="B38" s="239"/>
      <c r="C38" s="103"/>
      <c r="D38" s="103"/>
      <c r="E38" s="103"/>
      <c r="F38" s="103"/>
      <c r="G38" s="103"/>
      <c r="H38" s="292"/>
      <c r="I38" s="292"/>
      <c r="J38" s="103"/>
      <c r="K38" s="293"/>
      <c r="L38" s="293"/>
      <c r="M38" s="103"/>
      <c r="N38" s="294"/>
      <c r="O38" s="294"/>
      <c r="P38" s="270"/>
      <c r="Q38" s="270"/>
      <c r="R38" s="270"/>
      <c r="S38" s="270"/>
      <c r="T38" s="241"/>
      <c r="U38" s="103"/>
      <c r="V38" s="103"/>
      <c r="W38" s="295"/>
      <c r="X38" s="268"/>
      <c r="Y38" s="268"/>
      <c r="Z38" s="268"/>
      <c r="AA38" s="268"/>
      <c r="AB38" s="185"/>
      <c r="AC38" s="306"/>
      <c r="AD38" s="306"/>
      <c r="AE38" s="103"/>
      <c r="AF38" s="103"/>
      <c r="AG38" s="295"/>
      <c r="AH38" s="295"/>
      <c r="AI38" s="295"/>
      <c r="AJ38" s="295"/>
      <c r="AK38" s="295"/>
      <c r="AL38" s="295"/>
      <c r="AM38" s="295"/>
    </row>
    <row r="39" spans="1:40" ht="15.6" x14ac:dyDescent="0.3">
      <c r="A39" s="103"/>
      <c r="B39" s="239"/>
      <c r="C39" s="103"/>
      <c r="D39" s="103"/>
      <c r="E39" s="103"/>
      <c r="F39" s="103"/>
      <c r="G39" s="103"/>
      <c r="H39" s="186"/>
      <c r="I39" s="103"/>
      <c r="J39" s="103"/>
      <c r="K39" s="269"/>
      <c r="L39" s="105"/>
      <c r="M39" s="103"/>
      <c r="N39" s="270"/>
      <c r="O39" s="270"/>
      <c r="P39" s="270"/>
      <c r="Q39" s="270"/>
      <c r="R39" s="270"/>
      <c r="S39" s="270"/>
      <c r="T39" s="104"/>
      <c r="U39" s="103"/>
      <c r="V39" s="103"/>
      <c r="W39" s="307"/>
      <c r="X39" s="307"/>
      <c r="Y39" s="268"/>
      <c r="Z39" s="268"/>
      <c r="AA39" s="268"/>
      <c r="AB39" s="103"/>
      <c r="AC39" s="241"/>
      <c r="AD39" s="241"/>
      <c r="AE39" s="103"/>
      <c r="AF39" s="103"/>
      <c r="AG39" s="268"/>
      <c r="AH39" s="268"/>
      <c r="AI39" s="268"/>
      <c r="AJ39" s="268"/>
      <c r="AK39" s="241"/>
      <c r="AL39" s="268"/>
      <c r="AM39" s="268"/>
    </row>
    <row r="40" spans="1:40" s="70" customFormat="1" ht="27.9" customHeight="1" x14ac:dyDescent="0.3">
      <c r="A40" s="240"/>
      <c r="B40" s="240"/>
      <c r="C40" s="242"/>
      <c r="D40" s="238"/>
      <c r="E40" s="240"/>
      <c r="F40" s="240"/>
      <c r="G40" s="240"/>
      <c r="H40" s="265"/>
      <c r="I40" s="265"/>
      <c r="J40" s="266"/>
      <c r="K40" s="296"/>
      <c r="L40" s="296"/>
      <c r="M40" s="240"/>
      <c r="N40" s="297"/>
      <c r="O40" s="297"/>
      <c r="P40" s="243"/>
      <c r="Q40" s="267"/>
      <c r="R40" s="243"/>
      <c r="S40" s="267"/>
      <c r="T40" s="244"/>
      <c r="U40" s="240"/>
      <c r="V40" s="240"/>
      <c r="W40" s="299"/>
      <c r="X40" s="299"/>
      <c r="Y40" s="240"/>
      <c r="Z40" s="300"/>
      <c r="AA40" s="300"/>
      <c r="AB40" s="300"/>
      <c r="AC40" s="301"/>
      <c r="AD40" s="401"/>
      <c r="AE40" s="402"/>
      <c r="AF40" s="402"/>
      <c r="AG40" s="403"/>
      <c r="AH40" s="403"/>
      <c r="AI40" s="403"/>
      <c r="AJ40" s="404"/>
      <c r="AK40" s="301"/>
      <c r="AL40" s="243"/>
      <c r="AM40" s="243"/>
    </row>
    <row r="41" spans="1:40" s="70" customFormat="1" ht="27.9" customHeight="1" x14ac:dyDescent="0.3">
      <c r="A41" s="240"/>
      <c r="B41" s="240"/>
      <c r="C41" s="242"/>
      <c r="D41" s="238"/>
      <c r="E41" s="240"/>
      <c r="F41" s="240"/>
      <c r="G41" s="240"/>
      <c r="H41" s="265"/>
      <c r="I41" s="266"/>
      <c r="J41" s="266"/>
      <c r="K41" s="296"/>
      <c r="L41" s="266"/>
      <c r="M41" s="240"/>
      <c r="N41" s="297"/>
      <c r="O41" s="266"/>
      <c r="P41" s="243"/>
      <c r="Q41" s="267"/>
      <c r="R41" s="243"/>
      <c r="S41" s="267"/>
      <c r="T41" s="244"/>
      <c r="U41" s="240"/>
      <c r="V41" s="240"/>
      <c r="W41" s="240"/>
      <c r="X41" s="240"/>
      <c r="Y41" s="240"/>
      <c r="Z41" s="240"/>
      <c r="AA41" s="240"/>
      <c r="AB41" s="240"/>
      <c r="AC41" s="240"/>
      <c r="AD41" s="405" t="s">
        <v>135</v>
      </c>
      <c r="AE41" s="103"/>
      <c r="AF41" s="103"/>
      <c r="AG41" s="295"/>
      <c r="AH41" s="185"/>
      <c r="AI41" s="185"/>
      <c r="AJ41" s="295"/>
      <c r="AK41" s="240"/>
      <c r="AL41" s="240"/>
      <c r="AM41" s="240"/>
    </row>
    <row r="42" spans="1:40" s="70" customFormat="1" ht="27.9" customHeight="1" x14ac:dyDescent="0.3">
      <c r="A42" s="240"/>
      <c r="B42" s="240"/>
      <c r="C42" s="242"/>
      <c r="D42" s="238"/>
      <c r="E42" s="240"/>
      <c r="F42" s="240"/>
      <c r="G42" s="240"/>
      <c r="H42" s="265"/>
      <c r="I42" s="266"/>
      <c r="J42" s="266"/>
      <c r="K42" s="296"/>
      <c r="L42" s="266"/>
      <c r="M42" s="240"/>
      <c r="N42" s="297"/>
      <c r="O42" s="266"/>
      <c r="P42" s="243"/>
      <c r="Q42" s="267"/>
      <c r="R42" s="243"/>
      <c r="S42" s="267"/>
      <c r="T42" s="244"/>
      <c r="U42" s="240"/>
      <c r="V42" s="240"/>
      <c r="W42" s="225"/>
      <c r="X42" s="225"/>
      <c r="Y42" s="226"/>
      <c r="Z42" s="227"/>
      <c r="AA42" s="227"/>
      <c r="AB42" s="227"/>
      <c r="AC42" s="227"/>
      <c r="AD42" s="226"/>
      <c r="AE42" s="240"/>
      <c r="AF42" s="225"/>
      <c r="AG42" s="225"/>
      <c r="AH42" s="225"/>
      <c r="AI42" s="240"/>
      <c r="AJ42" s="240"/>
      <c r="AK42" s="240"/>
      <c r="AL42" s="240"/>
      <c r="AM42" s="240"/>
    </row>
    <row r="43" spans="1:40" s="70" customFormat="1" ht="27.9" customHeight="1" x14ac:dyDescent="0.3">
      <c r="A43" s="240"/>
      <c r="B43" s="240"/>
      <c r="C43" s="242"/>
      <c r="D43" s="238"/>
      <c r="E43" s="240"/>
      <c r="F43" s="240"/>
      <c r="G43" s="240"/>
      <c r="H43" s="265"/>
      <c r="I43" s="266"/>
      <c r="J43" s="266"/>
      <c r="K43" s="296"/>
      <c r="L43" s="266"/>
      <c r="M43" s="240"/>
      <c r="N43" s="297"/>
      <c r="O43" s="266"/>
      <c r="P43" s="243"/>
      <c r="Q43" s="267"/>
      <c r="R43" s="243"/>
      <c r="S43" s="267"/>
      <c r="T43" s="244"/>
      <c r="U43" s="240"/>
      <c r="V43" s="240"/>
      <c r="W43" s="283"/>
      <c r="X43" s="284"/>
      <c r="Y43" s="243"/>
      <c r="Z43" s="243"/>
      <c r="AA43" s="243"/>
      <c r="AB43" s="243"/>
      <c r="AC43" s="243"/>
      <c r="AD43" s="243"/>
      <c r="AE43" s="240"/>
      <c r="AF43" s="240"/>
      <c r="AG43" s="283"/>
      <c r="AH43" s="243"/>
      <c r="AI43" s="243"/>
      <c r="AJ43" s="243"/>
      <c r="AK43" s="243"/>
      <c r="AL43" s="243"/>
      <c r="AM43" s="243"/>
    </row>
    <row r="44" spans="1:40" s="70" customFormat="1" ht="27.9" customHeight="1" x14ac:dyDescent="0.3">
      <c r="A44" s="245"/>
      <c r="B44" s="240"/>
      <c r="C44" s="242"/>
      <c r="D44" s="238"/>
      <c r="E44" s="240"/>
      <c r="F44" s="245"/>
      <c r="G44" s="245"/>
      <c r="H44" s="265"/>
      <c r="I44" s="266"/>
      <c r="J44" s="246"/>
      <c r="K44" s="296"/>
      <c r="L44" s="266"/>
      <c r="M44" s="245"/>
      <c r="N44" s="297"/>
      <c r="O44" s="266"/>
      <c r="P44" s="243"/>
      <c r="Q44" s="267"/>
      <c r="R44" s="243"/>
      <c r="S44" s="267"/>
      <c r="T44" s="244"/>
      <c r="U44" s="245"/>
      <c r="V44" s="245"/>
      <c r="W44" s="245"/>
      <c r="X44" s="240"/>
      <c r="Y44" s="240"/>
      <c r="Z44" s="240"/>
      <c r="AA44" s="240"/>
      <c r="AB44" s="240"/>
      <c r="AC44" s="240"/>
      <c r="AD44" s="401"/>
      <c r="AE44" s="402"/>
      <c r="AF44" s="402"/>
      <c r="AG44" s="403"/>
      <c r="AH44" s="403"/>
      <c r="AI44" s="403"/>
      <c r="AJ44" s="404"/>
      <c r="AK44" s="240"/>
      <c r="AL44" s="240"/>
      <c r="AM44" s="240"/>
      <c r="AN44" s="228"/>
    </row>
    <row r="45" spans="1:40" s="70" customFormat="1" ht="27.9" customHeight="1" x14ac:dyDescent="0.3">
      <c r="A45" s="247"/>
      <c r="B45" s="240"/>
      <c r="C45" s="242"/>
      <c r="D45" s="238"/>
      <c r="E45" s="240"/>
      <c r="F45" s="247"/>
      <c r="G45" s="247"/>
      <c r="H45" s="265"/>
      <c r="I45" s="266"/>
      <c r="J45" s="248"/>
      <c r="K45" s="296"/>
      <c r="L45" s="266"/>
      <c r="M45" s="247"/>
      <c r="N45" s="297"/>
      <c r="O45" s="266"/>
      <c r="P45" s="243"/>
      <c r="Q45" s="267"/>
      <c r="R45" s="243"/>
      <c r="S45" s="267"/>
      <c r="T45" s="244"/>
      <c r="U45" s="247"/>
      <c r="V45" s="247"/>
      <c r="W45" s="240"/>
      <c r="X45" s="240"/>
      <c r="Y45" s="240"/>
      <c r="Z45" s="240"/>
      <c r="AA45" s="240"/>
      <c r="AB45" s="240"/>
      <c r="AC45" s="240"/>
      <c r="AD45" s="405" t="s">
        <v>136</v>
      </c>
      <c r="AE45" s="103"/>
      <c r="AF45" s="103"/>
      <c r="AG45" s="295"/>
      <c r="AH45" s="185"/>
      <c r="AI45" s="185"/>
      <c r="AJ45" s="295"/>
      <c r="AK45" s="240"/>
      <c r="AL45" s="240"/>
      <c r="AM45" s="240"/>
      <c r="AN45" s="147"/>
    </row>
    <row r="46" spans="1:40" ht="15.6" x14ac:dyDescent="0.3">
      <c r="A46" s="103"/>
      <c r="B46" s="298"/>
      <c r="C46" s="298"/>
      <c r="D46" s="298"/>
      <c r="E46" s="298"/>
      <c r="F46" s="298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85"/>
      <c r="X46" s="185"/>
      <c r="Y46" s="302"/>
      <c r="Z46" s="303"/>
      <c r="AA46" s="303"/>
      <c r="AB46" s="303"/>
      <c r="AC46" s="303"/>
      <c r="AD46" s="302"/>
      <c r="AE46" s="103"/>
      <c r="AF46" s="103"/>
      <c r="AG46" s="185"/>
      <c r="AH46" s="304"/>
      <c r="AI46" s="304"/>
      <c r="AJ46" s="302"/>
      <c r="AK46" s="305"/>
      <c r="AL46" s="241"/>
      <c r="AM46" s="241"/>
    </row>
    <row r="47" spans="1:40" ht="17.399999999999999" x14ac:dyDescent="0.3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87"/>
      <c r="AD47" s="187"/>
      <c r="AE47" s="187"/>
      <c r="AF47" s="103"/>
      <c r="AG47" s="188"/>
      <c r="AH47" s="103"/>
      <c r="AI47" s="103"/>
      <c r="AJ47" s="103"/>
      <c r="AK47" s="103"/>
      <c r="AL47" s="103"/>
      <c r="AM47" s="103"/>
    </row>
    <row r="48" spans="1:40" ht="17.399999999999999" x14ac:dyDescent="0.3">
      <c r="D48" s="166"/>
      <c r="E48" s="173"/>
      <c r="F48" s="173"/>
      <c r="G48" s="189"/>
      <c r="H48" s="166"/>
      <c r="I48" s="166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Z48" s="103"/>
      <c r="AA48" s="103"/>
      <c r="AB48" s="103"/>
      <c r="AC48" s="103"/>
      <c r="AD48" s="103"/>
      <c r="AG48" s="103"/>
      <c r="AH48" s="103"/>
      <c r="AI48" s="103"/>
    </row>
    <row r="49" spans="3:9" ht="17.399999999999999" x14ac:dyDescent="0.3">
      <c r="D49" s="173"/>
      <c r="E49" s="173"/>
      <c r="F49" s="173"/>
      <c r="G49" s="190"/>
      <c r="H49" s="173"/>
      <c r="I49" s="173"/>
    </row>
    <row r="50" spans="3:9" ht="17.399999999999999" x14ac:dyDescent="0.3">
      <c r="C50" s="173"/>
      <c r="D50" s="173"/>
      <c r="E50" s="173"/>
      <c r="F50" s="173"/>
      <c r="G50" s="173"/>
      <c r="H50" s="173"/>
      <c r="I50" s="173"/>
    </row>
  </sheetData>
  <sheetProtection selectLockedCells="1"/>
  <mergeCells count="28">
    <mergeCell ref="E22:F22"/>
    <mergeCell ref="I22:L22"/>
    <mergeCell ref="W22:X22"/>
    <mergeCell ref="E20:F20"/>
    <mergeCell ref="AD31:AE31"/>
    <mergeCell ref="E24:F24"/>
    <mergeCell ref="I24:L24"/>
    <mergeCell ref="W24:X24"/>
    <mergeCell ref="E26:F26"/>
    <mergeCell ref="I26:L26"/>
    <mergeCell ref="W26:X26"/>
    <mergeCell ref="E28:F28"/>
    <mergeCell ref="I28:L28"/>
    <mergeCell ref="W28:X28"/>
    <mergeCell ref="E31:F31"/>
    <mergeCell ref="I31:L31"/>
    <mergeCell ref="W31:X31"/>
    <mergeCell ref="I3:U3"/>
    <mergeCell ref="AD22:AE22"/>
    <mergeCell ref="V9:W9"/>
    <mergeCell ref="V10:W10"/>
    <mergeCell ref="I18:L18"/>
    <mergeCell ref="I20:L20"/>
    <mergeCell ref="W20:X20"/>
    <mergeCell ref="AD20:AE20"/>
    <mergeCell ref="V11:W11"/>
    <mergeCell ref="V13:W13"/>
    <mergeCell ref="H7:Q7"/>
  </mergeCells>
  <pageMargins left="0.35433070866141736" right="0.35433070866141736" top="0.55118110236220474" bottom="0.36" header="0.31496062992125984" footer="0.19685039370078741"/>
  <pageSetup scale="44" orientation="landscape" r:id="rId1"/>
  <headerFooter scaleWithDoc="0">
    <oddFooter>&amp;C&amp;8 550, ch. Sainte-Foy, Québec (Québec) G1S 2J5 |  Téléphone : 418 660-2100 | www.centraide-quebec.com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C38"/>
  <sheetViews>
    <sheetView showGridLines="0" tabSelected="1" topLeftCell="A10" zoomScale="40" zoomScaleNormal="40" workbookViewId="0">
      <selection activeCell="T15" sqref="T15"/>
    </sheetView>
  </sheetViews>
  <sheetFormatPr baseColWidth="10" defaultColWidth="11.44140625" defaultRowHeight="14.4" x14ac:dyDescent="0.3"/>
  <cols>
    <col min="1" max="1" width="5.33203125" style="66" customWidth="1"/>
    <col min="2" max="2" width="54.33203125" style="66" customWidth="1"/>
    <col min="3" max="3" width="9.33203125" style="66" customWidth="1"/>
    <col min="4" max="4" width="24.109375" style="66" customWidth="1"/>
    <col min="5" max="5" width="9.33203125" style="66" customWidth="1"/>
    <col min="6" max="6" width="24.109375" style="66" customWidth="1"/>
    <col min="7" max="7" width="9.33203125" style="66" customWidth="1"/>
    <col min="8" max="8" width="24.109375" style="66" customWidth="1"/>
    <col min="9" max="9" width="9.33203125" style="66" customWidth="1"/>
    <col min="10" max="10" width="24.109375" style="66" customWidth="1"/>
    <col min="11" max="11" width="9.33203125" style="66" customWidth="1"/>
    <col min="12" max="12" width="24.109375" style="66" customWidth="1"/>
    <col min="13" max="13" width="9.33203125" style="66" customWidth="1"/>
    <col min="14" max="14" width="24.109375" style="66" customWidth="1"/>
    <col min="15" max="15" width="9.33203125" style="66" customWidth="1"/>
    <col min="16" max="16" width="24.109375" style="66" customWidth="1"/>
    <col min="17" max="17" width="9.33203125" style="66" customWidth="1"/>
    <col min="18" max="18" width="24.109375" style="66" customWidth="1"/>
    <col min="19" max="19" width="9.33203125" style="66" customWidth="1"/>
    <col min="20" max="20" width="24.109375" style="66" customWidth="1"/>
    <col min="21" max="21" width="9.33203125" style="66" customWidth="1"/>
    <col min="22" max="22" width="24.109375" style="66" customWidth="1"/>
    <col min="23" max="23" width="9.33203125" style="106" customWidth="1"/>
    <col min="24" max="24" width="24.109375" style="66" customWidth="1"/>
    <col min="25" max="25" width="9.33203125" style="66" customWidth="1"/>
    <col min="26" max="26" width="24.109375" style="66" customWidth="1"/>
    <col min="27" max="27" width="9.33203125" style="66" customWidth="1"/>
    <col min="28" max="28" width="24.109375" style="66" customWidth="1"/>
    <col min="29" max="29" width="3.109375" style="66" customWidth="1"/>
    <col min="30" max="16384" width="11.44140625" style="66"/>
  </cols>
  <sheetData>
    <row r="1" spans="1:29" ht="24.6" x14ac:dyDescent="0.4">
      <c r="A1" s="144"/>
      <c r="B1" s="70"/>
      <c r="C1" s="81" t="s">
        <v>0</v>
      </c>
      <c r="D1" s="24"/>
      <c r="E1" s="24"/>
      <c r="F1" s="18"/>
      <c r="G1" s="24"/>
      <c r="H1" s="24"/>
      <c r="I1" s="24"/>
      <c r="J1" s="24"/>
      <c r="K1" s="82"/>
      <c r="L1" s="82"/>
      <c r="M1" s="82"/>
      <c r="N1" s="68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136"/>
      <c r="AB1" s="136"/>
      <c r="AC1" s="70"/>
    </row>
    <row r="2" spans="1:29" ht="22.8" x14ac:dyDescent="0.4"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9" ht="30" x14ac:dyDescent="0.5">
      <c r="C3" s="86" t="s">
        <v>21</v>
      </c>
      <c r="D3" s="84"/>
      <c r="E3" s="85"/>
      <c r="F3" s="85"/>
      <c r="G3" s="85"/>
      <c r="H3" s="85"/>
      <c r="I3" s="85"/>
      <c r="J3" s="85"/>
      <c r="K3" s="85"/>
      <c r="L3" s="85"/>
      <c r="M3" s="90"/>
      <c r="N3" s="90"/>
      <c r="O3" s="90"/>
      <c r="P3" s="90"/>
      <c r="Q3" s="90"/>
      <c r="R3" s="90"/>
      <c r="S3" s="90"/>
      <c r="T3" s="90"/>
      <c r="U3" s="90"/>
      <c r="V3" s="90"/>
      <c r="W3" s="137"/>
      <c r="X3" s="137"/>
      <c r="Y3" s="137"/>
      <c r="Z3" s="137"/>
      <c r="AA3" s="67"/>
      <c r="AB3" s="67"/>
    </row>
    <row r="4" spans="1:29" ht="22.8" x14ac:dyDescent="0.4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90"/>
      <c r="P4" s="90"/>
      <c r="Q4" s="90"/>
      <c r="R4" s="90"/>
      <c r="S4" s="90"/>
      <c r="T4" s="90"/>
      <c r="U4" s="90"/>
      <c r="V4" s="90"/>
      <c r="W4" s="138"/>
      <c r="X4" s="137"/>
      <c r="Y4" s="137"/>
      <c r="Z4" s="137"/>
      <c r="AA4" s="67"/>
      <c r="AB4" s="67"/>
    </row>
    <row r="5" spans="1:29" ht="22.8" x14ac:dyDescent="0.4"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90"/>
      <c r="P5" s="90"/>
      <c r="Q5" s="90"/>
      <c r="R5" s="90"/>
      <c r="S5" s="90"/>
      <c r="T5" s="139"/>
      <c r="U5" s="139"/>
      <c r="V5" s="139"/>
      <c r="W5" s="140"/>
      <c r="X5" s="141"/>
      <c r="Y5" s="141"/>
      <c r="Z5" s="141"/>
    </row>
    <row r="6" spans="1:29" ht="17.399999999999999" x14ac:dyDescent="0.3"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40"/>
      <c r="X6" s="141"/>
      <c r="Y6" s="141"/>
      <c r="Z6" s="141"/>
      <c r="AA6" s="139"/>
      <c r="AB6" s="139"/>
    </row>
    <row r="7" spans="1:29" ht="27.9" customHeight="1" x14ac:dyDescent="0.3">
      <c r="A7" s="80" t="s">
        <v>95</v>
      </c>
      <c r="B7" s="69"/>
      <c r="C7" s="506" t="str">
        <f>'Rapport final'!AB4</f>
        <v>TÉLUQ</v>
      </c>
      <c r="D7" s="507"/>
      <c r="E7" s="507"/>
      <c r="F7" s="507"/>
      <c r="G7" s="507"/>
      <c r="H7" s="507"/>
      <c r="I7" s="507"/>
      <c r="J7" s="507"/>
      <c r="K7" s="507"/>
      <c r="L7" s="508"/>
      <c r="M7" s="65"/>
      <c r="N7" s="65"/>
      <c r="O7" s="65"/>
      <c r="P7" s="65"/>
      <c r="Q7" s="139"/>
      <c r="R7" s="65"/>
      <c r="U7" s="139"/>
      <c r="V7" s="67"/>
      <c r="W7" s="68"/>
      <c r="Y7" s="102"/>
      <c r="AA7" s="139"/>
      <c r="AB7" s="139"/>
    </row>
    <row r="8" spans="1:29" ht="27.9" customHeight="1" x14ac:dyDescent="0.3">
      <c r="A8" s="80" t="s">
        <v>96</v>
      </c>
      <c r="B8" s="69"/>
      <c r="C8" s="509" t="str">
        <f>'Rapport final'!AB6</f>
        <v>Myriam Desruisseaux</v>
      </c>
      <c r="D8" s="500"/>
      <c r="E8" s="500"/>
      <c r="F8" s="500"/>
      <c r="G8" s="500"/>
      <c r="H8" s="500"/>
      <c r="I8" s="500"/>
      <c r="J8" s="500"/>
      <c r="K8" s="500"/>
      <c r="L8" s="501"/>
      <c r="M8" s="90"/>
      <c r="N8" s="90"/>
      <c r="O8" s="90"/>
      <c r="P8" s="90"/>
      <c r="Q8" s="90"/>
      <c r="R8" s="139"/>
      <c r="S8" s="139"/>
      <c r="T8" s="139"/>
      <c r="U8" s="139"/>
      <c r="V8" s="139"/>
      <c r="W8" s="139"/>
      <c r="X8" s="149"/>
      <c r="Y8" s="142"/>
      <c r="Z8" s="142"/>
      <c r="AA8" s="139"/>
      <c r="AB8" s="139"/>
    </row>
    <row r="9" spans="1:29" ht="27.9" customHeight="1" x14ac:dyDescent="0.3">
      <c r="A9" s="80" t="s">
        <v>154</v>
      </c>
      <c r="B9" s="69"/>
      <c r="C9" s="499" t="str">
        <f>'Rapport final'!AI2</f>
        <v>29/01/2021</v>
      </c>
      <c r="D9" s="500"/>
      <c r="E9" s="500"/>
      <c r="F9" s="500"/>
      <c r="G9" s="500"/>
      <c r="H9" s="500"/>
      <c r="I9" s="500"/>
      <c r="J9" s="500"/>
      <c r="K9" s="500"/>
      <c r="L9" s="501"/>
      <c r="M9" s="90"/>
      <c r="N9" s="90"/>
      <c r="O9" s="90"/>
      <c r="P9" s="90"/>
      <c r="Q9" s="90"/>
      <c r="R9" s="139"/>
      <c r="S9" s="139"/>
      <c r="T9" s="139"/>
      <c r="U9" s="139"/>
      <c r="V9" s="139"/>
      <c r="W9" s="139"/>
      <c r="X9" s="149"/>
      <c r="Y9" s="142"/>
      <c r="Z9" s="142"/>
      <c r="AA9" s="139"/>
      <c r="AB9" s="139"/>
    </row>
    <row r="10" spans="1:29" ht="27.9" customHeight="1" thickBot="1" x14ac:dyDescent="0.35"/>
    <row r="11" spans="1:29" ht="27.9" customHeight="1" thickTop="1" thickBot="1" x14ac:dyDescent="0.35">
      <c r="A11" s="70"/>
      <c r="B11" s="70"/>
      <c r="C11" s="71" t="s">
        <v>79</v>
      </c>
      <c r="D11" s="249"/>
      <c r="E11" s="72"/>
      <c r="F11" s="250"/>
      <c r="G11" s="73"/>
      <c r="H11" s="250"/>
      <c r="I11" s="73"/>
      <c r="J11" s="250"/>
      <c r="K11" s="73"/>
      <c r="L11" s="250"/>
      <c r="M11" s="73"/>
      <c r="N11" s="251"/>
      <c r="O11" s="71" t="s">
        <v>80</v>
      </c>
      <c r="P11" s="73"/>
      <c r="Q11" s="73"/>
      <c r="R11" s="73"/>
      <c r="S11" s="73"/>
      <c r="T11" s="73"/>
      <c r="U11" s="73"/>
      <c r="V11" s="73"/>
      <c r="W11" s="73"/>
      <c r="X11" s="72"/>
      <c r="Y11" s="72"/>
      <c r="Z11" s="74"/>
      <c r="AA11" s="486" t="s">
        <v>18</v>
      </c>
      <c r="AB11" s="487"/>
      <c r="AC11" s="70"/>
    </row>
    <row r="12" spans="1:29" ht="33.9" customHeight="1" x14ac:dyDescent="0.3">
      <c r="A12" s="502" t="s">
        <v>97</v>
      </c>
      <c r="B12" s="504" t="s">
        <v>98</v>
      </c>
      <c r="C12" s="490" t="s">
        <v>1</v>
      </c>
      <c r="D12" s="491"/>
      <c r="E12" s="492" t="s">
        <v>2</v>
      </c>
      <c r="F12" s="491"/>
      <c r="G12" s="493" t="s">
        <v>3</v>
      </c>
      <c r="H12" s="494"/>
      <c r="I12" s="493" t="s">
        <v>4</v>
      </c>
      <c r="J12" s="494"/>
      <c r="K12" s="493" t="s">
        <v>5</v>
      </c>
      <c r="L12" s="494"/>
      <c r="M12" s="75" t="s">
        <v>6</v>
      </c>
      <c r="N12" s="75"/>
      <c r="O12" s="495" t="s">
        <v>1</v>
      </c>
      <c r="P12" s="496"/>
      <c r="Q12" s="495" t="s">
        <v>2</v>
      </c>
      <c r="R12" s="496"/>
      <c r="S12" s="497" t="s">
        <v>3</v>
      </c>
      <c r="T12" s="498"/>
      <c r="U12" s="497" t="s">
        <v>4</v>
      </c>
      <c r="V12" s="498"/>
      <c r="W12" s="497" t="s">
        <v>5</v>
      </c>
      <c r="X12" s="498"/>
      <c r="Y12" s="76" t="s">
        <v>7</v>
      </c>
      <c r="Z12" s="340"/>
      <c r="AA12" s="488"/>
      <c r="AB12" s="489"/>
      <c r="AC12" s="91"/>
    </row>
    <row r="13" spans="1:29" ht="33.9" customHeight="1" thickBot="1" x14ac:dyDescent="0.35">
      <c r="A13" s="503"/>
      <c r="B13" s="505"/>
      <c r="C13" s="390" t="s">
        <v>9</v>
      </c>
      <c r="D13" s="391" t="s">
        <v>8</v>
      </c>
      <c r="E13" s="392" t="s">
        <v>9</v>
      </c>
      <c r="F13" s="391" t="s">
        <v>8</v>
      </c>
      <c r="G13" s="392" t="s">
        <v>9</v>
      </c>
      <c r="H13" s="391" t="s">
        <v>8</v>
      </c>
      <c r="I13" s="392" t="s">
        <v>9</v>
      </c>
      <c r="J13" s="391" t="s">
        <v>8</v>
      </c>
      <c r="K13" s="392" t="s">
        <v>9</v>
      </c>
      <c r="L13" s="391" t="s">
        <v>8</v>
      </c>
      <c r="M13" s="392" t="s">
        <v>9</v>
      </c>
      <c r="N13" s="391" t="s">
        <v>8</v>
      </c>
      <c r="O13" s="341" t="s">
        <v>9</v>
      </c>
      <c r="P13" s="78" t="s">
        <v>8</v>
      </c>
      <c r="Q13" s="79" t="s">
        <v>9</v>
      </c>
      <c r="R13" s="78" t="s">
        <v>8</v>
      </c>
      <c r="S13" s="79" t="s">
        <v>9</v>
      </c>
      <c r="T13" s="78" t="s">
        <v>8</v>
      </c>
      <c r="U13" s="79" t="s">
        <v>9</v>
      </c>
      <c r="V13" s="78" t="s">
        <v>8</v>
      </c>
      <c r="W13" s="79" t="s">
        <v>9</v>
      </c>
      <c r="X13" s="78" t="s">
        <v>8</v>
      </c>
      <c r="Y13" s="79" t="s">
        <v>9</v>
      </c>
      <c r="Z13" s="78" t="s">
        <v>8</v>
      </c>
      <c r="AA13" s="79" t="s">
        <v>9</v>
      </c>
      <c r="AB13" s="78" t="s">
        <v>8</v>
      </c>
    </row>
    <row r="14" spans="1:29" s="70" customFormat="1" ht="32.1" customHeight="1" x14ac:dyDescent="0.3">
      <c r="A14" s="152">
        <v>1</v>
      </c>
      <c r="B14" s="414"/>
      <c r="C14" s="415"/>
      <c r="D14" s="416"/>
      <c r="E14" s="416"/>
      <c r="F14" s="416"/>
      <c r="G14" s="416">
        <v>13</v>
      </c>
      <c r="H14" s="416">
        <v>3088.96</v>
      </c>
      <c r="I14" s="416"/>
      <c r="J14" s="416"/>
      <c r="K14" s="416">
        <v>26</v>
      </c>
      <c r="L14" s="416">
        <v>7958.56</v>
      </c>
      <c r="M14" s="375">
        <f t="shared" ref="M14:N29" si="0">C14+E14+G14+I14+K14</f>
        <v>39</v>
      </c>
      <c r="N14" s="397">
        <f t="shared" si="0"/>
        <v>11047.52</v>
      </c>
      <c r="O14" s="429"/>
      <c r="P14" s="430"/>
      <c r="Q14" s="430"/>
      <c r="R14" s="430"/>
      <c r="S14" s="430">
        <v>6</v>
      </c>
      <c r="T14" s="430">
        <v>4350</v>
      </c>
      <c r="U14" s="430"/>
      <c r="V14" s="430"/>
      <c r="W14" s="430">
        <v>12</v>
      </c>
      <c r="X14" s="430">
        <v>8632</v>
      </c>
      <c r="Y14" s="373">
        <f>O14+Q14+S14+U14+W14</f>
        <v>18</v>
      </c>
      <c r="Z14" s="374">
        <f>+P14+R14+T14+V14+X14</f>
        <v>12982</v>
      </c>
      <c r="AA14" s="336">
        <f>M14+Y14</f>
        <v>57</v>
      </c>
      <c r="AB14" s="253">
        <f t="shared" ref="AB14:AB33" si="1">D14+F14+H14+J14+L14+P14+R14+T14+V14+X14</f>
        <v>24029.52</v>
      </c>
    </row>
    <row r="15" spans="1:29" s="70" customFormat="1" ht="32.1" customHeight="1" x14ac:dyDescent="0.3">
      <c r="A15" s="153">
        <v>2</v>
      </c>
      <c r="B15" s="417"/>
      <c r="C15" s="418"/>
      <c r="D15" s="419"/>
      <c r="E15" s="419"/>
      <c r="F15" s="419"/>
      <c r="G15" s="419"/>
      <c r="H15" s="419"/>
      <c r="I15" s="419"/>
      <c r="J15" s="419"/>
      <c r="K15" s="419"/>
      <c r="L15" s="419"/>
      <c r="M15" s="254">
        <f t="shared" si="0"/>
        <v>0</v>
      </c>
      <c r="N15" s="376">
        <f t="shared" si="0"/>
        <v>0</v>
      </c>
      <c r="O15" s="424"/>
      <c r="P15" s="420"/>
      <c r="Q15" s="420"/>
      <c r="R15" s="420"/>
      <c r="S15" s="420"/>
      <c r="T15" s="420"/>
      <c r="U15" s="420"/>
      <c r="V15" s="420"/>
      <c r="W15" s="420"/>
      <c r="X15" s="420"/>
      <c r="Y15" s="255">
        <f>O15+Q15+S15+U15+W15</f>
        <v>0</v>
      </c>
      <c r="Z15" s="256">
        <f>+P15+R15+T15+V15+X15</f>
        <v>0</v>
      </c>
      <c r="AA15" s="337">
        <f>M15+Y15</f>
        <v>0</v>
      </c>
      <c r="AB15" s="256">
        <f t="shared" si="1"/>
        <v>0</v>
      </c>
    </row>
    <row r="16" spans="1:29" s="70" customFormat="1" ht="32.1" customHeight="1" x14ac:dyDescent="0.3">
      <c r="A16" s="153">
        <v>3</v>
      </c>
      <c r="B16" s="417"/>
      <c r="C16" s="418"/>
      <c r="D16" s="419"/>
      <c r="E16" s="419"/>
      <c r="F16" s="419"/>
      <c r="G16" s="419"/>
      <c r="H16" s="419"/>
      <c r="I16" s="419"/>
      <c r="J16" s="419"/>
      <c r="K16" s="419"/>
      <c r="L16" s="419"/>
      <c r="M16" s="254">
        <f t="shared" si="0"/>
        <v>0</v>
      </c>
      <c r="N16" s="376">
        <f t="shared" si="0"/>
        <v>0</v>
      </c>
      <c r="O16" s="424"/>
      <c r="P16" s="420"/>
      <c r="Q16" s="420"/>
      <c r="R16" s="420"/>
      <c r="S16" s="420"/>
      <c r="T16" s="420"/>
      <c r="U16" s="420"/>
      <c r="V16" s="420"/>
      <c r="W16" s="420"/>
      <c r="X16" s="420"/>
      <c r="Y16" s="255">
        <f>O16+Q16+S16+U16+W16</f>
        <v>0</v>
      </c>
      <c r="Z16" s="256">
        <f>+P16+R16+T16+V16+X16</f>
        <v>0</v>
      </c>
      <c r="AA16" s="337">
        <f>M16+Y16</f>
        <v>0</v>
      </c>
      <c r="AB16" s="256">
        <f t="shared" si="1"/>
        <v>0</v>
      </c>
    </row>
    <row r="17" spans="1:28" s="70" customFormat="1" ht="32.1" customHeight="1" x14ac:dyDescent="0.3">
      <c r="A17" s="153">
        <v>4</v>
      </c>
      <c r="B17" s="417"/>
      <c r="C17" s="418"/>
      <c r="D17" s="419"/>
      <c r="E17" s="419"/>
      <c r="F17" s="419"/>
      <c r="G17" s="419"/>
      <c r="H17" s="419"/>
      <c r="I17" s="419"/>
      <c r="J17" s="419"/>
      <c r="K17" s="419"/>
      <c r="L17" s="419"/>
      <c r="M17" s="254">
        <f t="shared" si="0"/>
        <v>0</v>
      </c>
      <c r="N17" s="376">
        <f t="shared" si="0"/>
        <v>0</v>
      </c>
      <c r="O17" s="424"/>
      <c r="P17" s="420"/>
      <c r="Q17" s="420"/>
      <c r="R17" s="420"/>
      <c r="S17" s="420"/>
      <c r="T17" s="420"/>
      <c r="U17" s="420"/>
      <c r="V17" s="420"/>
      <c r="W17" s="420"/>
      <c r="X17" s="420"/>
      <c r="Y17" s="255">
        <f>O17+Q17+S17+U17+W17</f>
        <v>0</v>
      </c>
      <c r="Z17" s="256">
        <f>+P17+R17+T17+V17+X17</f>
        <v>0</v>
      </c>
      <c r="AA17" s="337">
        <f>M17+Y17</f>
        <v>0</v>
      </c>
      <c r="AB17" s="256">
        <f t="shared" si="1"/>
        <v>0</v>
      </c>
    </row>
    <row r="18" spans="1:28" s="70" customFormat="1" ht="32.1" customHeight="1" x14ac:dyDescent="0.3">
      <c r="A18" s="153">
        <v>5</v>
      </c>
      <c r="B18" s="417"/>
      <c r="C18" s="418"/>
      <c r="D18" s="419"/>
      <c r="E18" s="419"/>
      <c r="F18" s="419"/>
      <c r="G18" s="419"/>
      <c r="H18" s="419"/>
      <c r="I18" s="419"/>
      <c r="J18" s="419"/>
      <c r="K18" s="419"/>
      <c r="L18" s="419"/>
      <c r="M18" s="254">
        <f t="shared" si="0"/>
        <v>0</v>
      </c>
      <c r="N18" s="376">
        <f t="shared" si="0"/>
        <v>0</v>
      </c>
      <c r="O18" s="424"/>
      <c r="P18" s="420"/>
      <c r="Q18" s="420"/>
      <c r="R18" s="420"/>
      <c r="S18" s="420"/>
      <c r="T18" s="420"/>
      <c r="U18" s="420"/>
      <c r="V18" s="420"/>
      <c r="W18" s="420"/>
      <c r="X18" s="420"/>
      <c r="Y18" s="255">
        <f t="shared" ref="Y18:Y33" si="2">O18+Q18+S18+U18+W18</f>
        <v>0</v>
      </c>
      <c r="Z18" s="256">
        <f t="shared" ref="Z18:Z33" si="3">+P18+R18+T18+V18+X18</f>
        <v>0</v>
      </c>
      <c r="AA18" s="337">
        <f t="shared" ref="AA18:AA33" si="4">M18+Y18</f>
        <v>0</v>
      </c>
      <c r="AB18" s="256">
        <f t="shared" si="1"/>
        <v>0</v>
      </c>
    </row>
    <row r="19" spans="1:28" s="70" customFormat="1" ht="32.1" customHeight="1" x14ac:dyDescent="0.3">
      <c r="A19" s="153">
        <v>6</v>
      </c>
      <c r="B19" s="417"/>
      <c r="C19" s="418"/>
      <c r="D19" s="419"/>
      <c r="E19" s="420"/>
      <c r="F19" s="419"/>
      <c r="G19" s="421"/>
      <c r="H19" s="419"/>
      <c r="I19" s="422"/>
      <c r="J19" s="419"/>
      <c r="K19" s="422"/>
      <c r="L19" s="419"/>
      <c r="M19" s="254">
        <f t="shared" si="0"/>
        <v>0</v>
      </c>
      <c r="N19" s="376">
        <f t="shared" si="0"/>
        <v>0</v>
      </c>
      <c r="O19" s="424"/>
      <c r="P19" s="420"/>
      <c r="Q19" s="424"/>
      <c r="R19" s="420"/>
      <c r="S19" s="420"/>
      <c r="T19" s="420"/>
      <c r="U19" s="424"/>
      <c r="V19" s="420"/>
      <c r="W19" s="424"/>
      <c r="X19" s="420"/>
      <c r="Y19" s="255">
        <f t="shared" si="2"/>
        <v>0</v>
      </c>
      <c r="Z19" s="256">
        <f t="shared" si="3"/>
        <v>0</v>
      </c>
      <c r="AA19" s="337">
        <f t="shared" si="4"/>
        <v>0</v>
      </c>
      <c r="AB19" s="256">
        <f t="shared" si="1"/>
        <v>0</v>
      </c>
    </row>
    <row r="20" spans="1:28" s="70" customFormat="1" ht="32.1" customHeight="1" x14ac:dyDescent="0.3">
      <c r="A20" s="153">
        <v>7</v>
      </c>
      <c r="B20" s="417"/>
      <c r="C20" s="418"/>
      <c r="D20" s="419"/>
      <c r="E20" s="420"/>
      <c r="F20" s="419"/>
      <c r="G20" s="421"/>
      <c r="H20" s="419"/>
      <c r="I20" s="422"/>
      <c r="J20" s="419"/>
      <c r="K20" s="422"/>
      <c r="L20" s="419"/>
      <c r="M20" s="254">
        <f t="shared" si="0"/>
        <v>0</v>
      </c>
      <c r="N20" s="376">
        <f t="shared" si="0"/>
        <v>0</v>
      </c>
      <c r="O20" s="424"/>
      <c r="P20" s="420"/>
      <c r="Q20" s="424"/>
      <c r="R20" s="420"/>
      <c r="S20" s="420"/>
      <c r="T20" s="420"/>
      <c r="U20" s="424"/>
      <c r="V20" s="420"/>
      <c r="W20" s="424"/>
      <c r="X20" s="420"/>
      <c r="Y20" s="255">
        <f t="shared" si="2"/>
        <v>0</v>
      </c>
      <c r="Z20" s="256">
        <f t="shared" si="3"/>
        <v>0</v>
      </c>
      <c r="AA20" s="337">
        <f t="shared" si="4"/>
        <v>0</v>
      </c>
      <c r="AB20" s="256">
        <f t="shared" si="1"/>
        <v>0</v>
      </c>
    </row>
    <row r="21" spans="1:28" s="70" customFormat="1" ht="32.1" customHeight="1" x14ac:dyDescent="0.3">
      <c r="A21" s="153">
        <v>8</v>
      </c>
      <c r="B21" s="417"/>
      <c r="C21" s="418"/>
      <c r="D21" s="419"/>
      <c r="E21" s="420"/>
      <c r="F21" s="419"/>
      <c r="G21" s="421"/>
      <c r="H21" s="419"/>
      <c r="I21" s="422"/>
      <c r="J21" s="419"/>
      <c r="K21" s="422"/>
      <c r="L21" s="419"/>
      <c r="M21" s="254">
        <f t="shared" si="0"/>
        <v>0</v>
      </c>
      <c r="N21" s="376">
        <f t="shared" si="0"/>
        <v>0</v>
      </c>
      <c r="O21" s="424"/>
      <c r="P21" s="420"/>
      <c r="Q21" s="424"/>
      <c r="R21" s="420"/>
      <c r="S21" s="420"/>
      <c r="T21" s="420"/>
      <c r="U21" s="424"/>
      <c r="V21" s="420"/>
      <c r="W21" s="424"/>
      <c r="X21" s="420"/>
      <c r="Y21" s="255">
        <f t="shared" si="2"/>
        <v>0</v>
      </c>
      <c r="Z21" s="256">
        <f t="shared" si="3"/>
        <v>0</v>
      </c>
      <c r="AA21" s="337">
        <f t="shared" si="4"/>
        <v>0</v>
      </c>
      <c r="AB21" s="256">
        <f t="shared" si="1"/>
        <v>0</v>
      </c>
    </row>
    <row r="22" spans="1:28" s="70" customFormat="1" ht="32.1" customHeight="1" x14ac:dyDescent="0.3">
      <c r="A22" s="153">
        <v>9</v>
      </c>
      <c r="B22" s="417"/>
      <c r="C22" s="418"/>
      <c r="D22" s="419"/>
      <c r="E22" s="420"/>
      <c r="F22" s="419"/>
      <c r="G22" s="421"/>
      <c r="H22" s="419"/>
      <c r="I22" s="422"/>
      <c r="J22" s="419"/>
      <c r="K22" s="422"/>
      <c r="L22" s="419"/>
      <c r="M22" s="254">
        <f t="shared" si="0"/>
        <v>0</v>
      </c>
      <c r="N22" s="376">
        <f t="shared" si="0"/>
        <v>0</v>
      </c>
      <c r="O22" s="424"/>
      <c r="P22" s="420"/>
      <c r="Q22" s="424"/>
      <c r="R22" s="420"/>
      <c r="S22" s="420"/>
      <c r="T22" s="420"/>
      <c r="U22" s="424"/>
      <c r="V22" s="420"/>
      <c r="W22" s="424"/>
      <c r="X22" s="420"/>
      <c r="Y22" s="255">
        <f t="shared" si="2"/>
        <v>0</v>
      </c>
      <c r="Z22" s="256">
        <f t="shared" si="3"/>
        <v>0</v>
      </c>
      <c r="AA22" s="337">
        <f t="shared" si="4"/>
        <v>0</v>
      </c>
      <c r="AB22" s="256">
        <f t="shared" si="1"/>
        <v>0</v>
      </c>
    </row>
    <row r="23" spans="1:28" s="70" customFormat="1" ht="32.1" customHeight="1" x14ac:dyDescent="0.3">
      <c r="A23" s="153">
        <v>10</v>
      </c>
      <c r="B23" s="417"/>
      <c r="C23" s="418"/>
      <c r="D23" s="419"/>
      <c r="E23" s="420"/>
      <c r="F23" s="419"/>
      <c r="G23" s="421"/>
      <c r="H23" s="419"/>
      <c r="I23" s="422"/>
      <c r="J23" s="419"/>
      <c r="K23" s="422"/>
      <c r="L23" s="419"/>
      <c r="M23" s="254">
        <f t="shared" si="0"/>
        <v>0</v>
      </c>
      <c r="N23" s="376">
        <f t="shared" si="0"/>
        <v>0</v>
      </c>
      <c r="O23" s="424"/>
      <c r="P23" s="420"/>
      <c r="Q23" s="424"/>
      <c r="R23" s="420"/>
      <c r="S23" s="420"/>
      <c r="T23" s="420"/>
      <c r="U23" s="424"/>
      <c r="V23" s="420"/>
      <c r="W23" s="424"/>
      <c r="X23" s="420"/>
      <c r="Y23" s="255">
        <f t="shared" si="2"/>
        <v>0</v>
      </c>
      <c r="Z23" s="256">
        <f t="shared" si="3"/>
        <v>0</v>
      </c>
      <c r="AA23" s="337">
        <f t="shared" si="4"/>
        <v>0</v>
      </c>
      <c r="AB23" s="256">
        <f t="shared" si="1"/>
        <v>0</v>
      </c>
    </row>
    <row r="24" spans="1:28" s="70" customFormat="1" ht="32.1" customHeight="1" x14ac:dyDescent="0.3">
      <c r="A24" s="153">
        <v>11</v>
      </c>
      <c r="B24" s="417"/>
      <c r="C24" s="418"/>
      <c r="D24" s="419"/>
      <c r="E24" s="420"/>
      <c r="F24" s="419"/>
      <c r="G24" s="421"/>
      <c r="H24" s="419"/>
      <c r="I24" s="422"/>
      <c r="J24" s="419"/>
      <c r="K24" s="422"/>
      <c r="L24" s="419"/>
      <c r="M24" s="254">
        <f t="shared" si="0"/>
        <v>0</v>
      </c>
      <c r="N24" s="376">
        <f t="shared" si="0"/>
        <v>0</v>
      </c>
      <c r="O24" s="424"/>
      <c r="P24" s="420"/>
      <c r="Q24" s="424"/>
      <c r="R24" s="420"/>
      <c r="S24" s="420"/>
      <c r="T24" s="420"/>
      <c r="U24" s="424"/>
      <c r="V24" s="420"/>
      <c r="W24" s="424"/>
      <c r="X24" s="420"/>
      <c r="Y24" s="255">
        <f t="shared" si="2"/>
        <v>0</v>
      </c>
      <c r="Z24" s="256">
        <f t="shared" si="3"/>
        <v>0</v>
      </c>
      <c r="AA24" s="337">
        <f t="shared" si="4"/>
        <v>0</v>
      </c>
      <c r="AB24" s="256">
        <f t="shared" si="1"/>
        <v>0</v>
      </c>
    </row>
    <row r="25" spans="1:28" s="70" customFormat="1" ht="32.1" customHeight="1" x14ac:dyDescent="0.3">
      <c r="A25" s="153">
        <v>12</v>
      </c>
      <c r="B25" s="417"/>
      <c r="C25" s="418"/>
      <c r="D25" s="419"/>
      <c r="E25" s="420"/>
      <c r="F25" s="419"/>
      <c r="G25" s="421"/>
      <c r="H25" s="419"/>
      <c r="I25" s="422"/>
      <c r="J25" s="419"/>
      <c r="K25" s="422"/>
      <c r="L25" s="419"/>
      <c r="M25" s="254">
        <f t="shared" si="0"/>
        <v>0</v>
      </c>
      <c r="N25" s="376">
        <f t="shared" si="0"/>
        <v>0</v>
      </c>
      <c r="O25" s="424"/>
      <c r="P25" s="420"/>
      <c r="Q25" s="424"/>
      <c r="R25" s="420"/>
      <c r="S25" s="420"/>
      <c r="T25" s="420"/>
      <c r="U25" s="424"/>
      <c r="V25" s="420"/>
      <c r="W25" s="424"/>
      <c r="X25" s="420"/>
      <c r="Y25" s="255">
        <f t="shared" si="2"/>
        <v>0</v>
      </c>
      <c r="Z25" s="256">
        <f t="shared" si="3"/>
        <v>0</v>
      </c>
      <c r="AA25" s="337">
        <f t="shared" si="4"/>
        <v>0</v>
      </c>
      <c r="AB25" s="256">
        <f t="shared" si="1"/>
        <v>0</v>
      </c>
    </row>
    <row r="26" spans="1:28" s="70" customFormat="1" ht="32.1" customHeight="1" x14ac:dyDescent="0.3">
      <c r="A26" s="153">
        <v>13</v>
      </c>
      <c r="B26" s="417"/>
      <c r="C26" s="418"/>
      <c r="D26" s="419"/>
      <c r="E26" s="420"/>
      <c r="F26" s="419"/>
      <c r="G26" s="421"/>
      <c r="H26" s="419"/>
      <c r="I26" s="422"/>
      <c r="J26" s="419"/>
      <c r="K26" s="422"/>
      <c r="L26" s="419"/>
      <c r="M26" s="254">
        <f t="shared" si="0"/>
        <v>0</v>
      </c>
      <c r="N26" s="376">
        <f t="shared" si="0"/>
        <v>0</v>
      </c>
      <c r="O26" s="424"/>
      <c r="P26" s="420"/>
      <c r="Q26" s="424"/>
      <c r="R26" s="420"/>
      <c r="S26" s="420"/>
      <c r="T26" s="420"/>
      <c r="U26" s="424"/>
      <c r="V26" s="420"/>
      <c r="W26" s="424"/>
      <c r="X26" s="420"/>
      <c r="Y26" s="255">
        <f t="shared" si="2"/>
        <v>0</v>
      </c>
      <c r="Z26" s="256">
        <f t="shared" si="3"/>
        <v>0</v>
      </c>
      <c r="AA26" s="337">
        <f t="shared" si="4"/>
        <v>0</v>
      </c>
      <c r="AB26" s="256">
        <f t="shared" si="1"/>
        <v>0</v>
      </c>
    </row>
    <row r="27" spans="1:28" s="70" customFormat="1" ht="32.1" customHeight="1" x14ac:dyDescent="0.3">
      <c r="A27" s="153">
        <v>14</v>
      </c>
      <c r="B27" s="417"/>
      <c r="C27" s="418"/>
      <c r="D27" s="419"/>
      <c r="E27" s="420"/>
      <c r="F27" s="419"/>
      <c r="G27" s="421"/>
      <c r="H27" s="419"/>
      <c r="I27" s="422"/>
      <c r="J27" s="419"/>
      <c r="K27" s="422"/>
      <c r="L27" s="419"/>
      <c r="M27" s="254">
        <f t="shared" si="0"/>
        <v>0</v>
      </c>
      <c r="N27" s="376">
        <f t="shared" si="0"/>
        <v>0</v>
      </c>
      <c r="O27" s="424"/>
      <c r="P27" s="420"/>
      <c r="Q27" s="424"/>
      <c r="R27" s="420"/>
      <c r="S27" s="420"/>
      <c r="T27" s="420"/>
      <c r="U27" s="424"/>
      <c r="V27" s="420"/>
      <c r="W27" s="424"/>
      <c r="X27" s="420"/>
      <c r="Y27" s="255">
        <f t="shared" si="2"/>
        <v>0</v>
      </c>
      <c r="Z27" s="256">
        <f t="shared" si="3"/>
        <v>0</v>
      </c>
      <c r="AA27" s="337">
        <f t="shared" si="4"/>
        <v>0</v>
      </c>
      <c r="AB27" s="256">
        <f t="shared" si="1"/>
        <v>0</v>
      </c>
    </row>
    <row r="28" spans="1:28" s="70" customFormat="1" ht="32.1" customHeight="1" x14ac:dyDescent="0.3">
      <c r="A28" s="154">
        <v>15</v>
      </c>
      <c r="B28" s="423"/>
      <c r="C28" s="418"/>
      <c r="D28" s="419"/>
      <c r="E28" s="420"/>
      <c r="F28" s="419"/>
      <c r="G28" s="420"/>
      <c r="H28" s="419"/>
      <c r="I28" s="424"/>
      <c r="J28" s="419"/>
      <c r="K28" s="424"/>
      <c r="L28" s="419"/>
      <c r="M28" s="254">
        <f t="shared" si="0"/>
        <v>0</v>
      </c>
      <c r="N28" s="376">
        <f t="shared" si="0"/>
        <v>0</v>
      </c>
      <c r="O28" s="424"/>
      <c r="P28" s="420"/>
      <c r="Q28" s="424"/>
      <c r="R28" s="420"/>
      <c r="S28" s="420"/>
      <c r="T28" s="420"/>
      <c r="U28" s="424"/>
      <c r="V28" s="420"/>
      <c r="W28" s="424"/>
      <c r="X28" s="420"/>
      <c r="Y28" s="255">
        <f t="shared" si="2"/>
        <v>0</v>
      </c>
      <c r="Z28" s="256">
        <f t="shared" si="3"/>
        <v>0</v>
      </c>
      <c r="AA28" s="337">
        <f t="shared" si="4"/>
        <v>0</v>
      </c>
      <c r="AB28" s="256">
        <f t="shared" si="1"/>
        <v>0</v>
      </c>
    </row>
    <row r="29" spans="1:28" s="70" customFormat="1" ht="32.1" customHeight="1" x14ac:dyDescent="0.3">
      <c r="A29" s="154">
        <v>16</v>
      </c>
      <c r="B29" s="423"/>
      <c r="C29" s="418"/>
      <c r="D29" s="419"/>
      <c r="E29" s="420"/>
      <c r="F29" s="419"/>
      <c r="G29" s="424"/>
      <c r="H29" s="419"/>
      <c r="I29" s="424"/>
      <c r="J29" s="419"/>
      <c r="K29" s="424"/>
      <c r="L29" s="419"/>
      <c r="M29" s="254">
        <f t="shared" si="0"/>
        <v>0</v>
      </c>
      <c r="N29" s="376">
        <f t="shared" si="0"/>
        <v>0</v>
      </c>
      <c r="O29" s="424"/>
      <c r="P29" s="420"/>
      <c r="Q29" s="424"/>
      <c r="R29" s="420"/>
      <c r="S29" s="420"/>
      <c r="T29" s="420"/>
      <c r="U29" s="424"/>
      <c r="V29" s="420"/>
      <c r="W29" s="424"/>
      <c r="X29" s="420"/>
      <c r="Y29" s="255">
        <f t="shared" si="2"/>
        <v>0</v>
      </c>
      <c r="Z29" s="256">
        <f t="shared" si="3"/>
        <v>0</v>
      </c>
      <c r="AA29" s="337">
        <f t="shared" si="4"/>
        <v>0</v>
      </c>
      <c r="AB29" s="256">
        <f t="shared" si="1"/>
        <v>0</v>
      </c>
    </row>
    <row r="30" spans="1:28" s="70" customFormat="1" ht="32.1" customHeight="1" x14ac:dyDescent="0.3">
      <c r="A30" s="154">
        <v>17</v>
      </c>
      <c r="B30" s="423"/>
      <c r="C30" s="418"/>
      <c r="D30" s="419"/>
      <c r="E30" s="420"/>
      <c r="F30" s="419"/>
      <c r="G30" s="424"/>
      <c r="H30" s="419"/>
      <c r="I30" s="424"/>
      <c r="J30" s="419"/>
      <c r="K30" s="424"/>
      <c r="L30" s="419"/>
      <c r="M30" s="254">
        <f t="shared" ref="M30:N33" si="5">C30+E30+G30+I30+K30</f>
        <v>0</v>
      </c>
      <c r="N30" s="376">
        <f t="shared" si="5"/>
        <v>0</v>
      </c>
      <c r="O30" s="424"/>
      <c r="P30" s="420"/>
      <c r="Q30" s="424"/>
      <c r="R30" s="420"/>
      <c r="S30" s="420"/>
      <c r="T30" s="420"/>
      <c r="U30" s="424"/>
      <c r="V30" s="420"/>
      <c r="W30" s="424"/>
      <c r="X30" s="420"/>
      <c r="Y30" s="255">
        <f t="shared" si="2"/>
        <v>0</v>
      </c>
      <c r="Z30" s="256">
        <f t="shared" si="3"/>
        <v>0</v>
      </c>
      <c r="AA30" s="337">
        <f t="shared" si="4"/>
        <v>0</v>
      </c>
      <c r="AB30" s="256">
        <f t="shared" si="1"/>
        <v>0</v>
      </c>
    </row>
    <row r="31" spans="1:28" s="70" customFormat="1" ht="32.1" customHeight="1" x14ac:dyDescent="0.3">
      <c r="A31" s="154">
        <v>18</v>
      </c>
      <c r="B31" s="423"/>
      <c r="C31" s="418"/>
      <c r="D31" s="419"/>
      <c r="E31" s="420"/>
      <c r="F31" s="419"/>
      <c r="G31" s="424"/>
      <c r="H31" s="419"/>
      <c r="I31" s="424"/>
      <c r="J31" s="419"/>
      <c r="K31" s="424"/>
      <c r="L31" s="419"/>
      <c r="M31" s="254">
        <f t="shared" si="5"/>
        <v>0</v>
      </c>
      <c r="N31" s="376">
        <f t="shared" si="5"/>
        <v>0</v>
      </c>
      <c r="O31" s="424"/>
      <c r="P31" s="420"/>
      <c r="Q31" s="424"/>
      <c r="R31" s="420"/>
      <c r="S31" s="420"/>
      <c r="T31" s="420"/>
      <c r="U31" s="424"/>
      <c r="V31" s="420"/>
      <c r="W31" s="424"/>
      <c r="X31" s="420"/>
      <c r="Y31" s="255">
        <f t="shared" si="2"/>
        <v>0</v>
      </c>
      <c r="Z31" s="256">
        <f t="shared" si="3"/>
        <v>0</v>
      </c>
      <c r="AA31" s="337">
        <f t="shared" si="4"/>
        <v>0</v>
      </c>
      <c r="AB31" s="256">
        <f t="shared" si="1"/>
        <v>0</v>
      </c>
    </row>
    <row r="32" spans="1:28" s="70" customFormat="1" ht="32.1" customHeight="1" x14ac:dyDescent="0.3">
      <c r="A32" s="154">
        <v>19</v>
      </c>
      <c r="B32" s="423"/>
      <c r="C32" s="418"/>
      <c r="D32" s="419"/>
      <c r="E32" s="420"/>
      <c r="F32" s="419"/>
      <c r="G32" s="424"/>
      <c r="H32" s="419"/>
      <c r="I32" s="424"/>
      <c r="J32" s="419"/>
      <c r="K32" s="424"/>
      <c r="L32" s="419"/>
      <c r="M32" s="254">
        <f t="shared" si="5"/>
        <v>0</v>
      </c>
      <c r="N32" s="376">
        <f t="shared" si="5"/>
        <v>0</v>
      </c>
      <c r="O32" s="424"/>
      <c r="P32" s="420"/>
      <c r="Q32" s="424"/>
      <c r="R32" s="420"/>
      <c r="S32" s="420"/>
      <c r="T32" s="420"/>
      <c r="U32" s="424"/>
      <c r="V32" s="420"/>
      <c r="W32" s="424"/>
      <c r="X32" s="420"/>
      <c r="Y32" s="255">
        <f t="shared" si="2"/>
        <v>0</v>
      </c>
      <c r="Z32" s="256">
        <f t="shared" si="3"/>
        <v>0</v>
      </c>
      <c r="AA32" s="337">
        <f t="shared" si="4"/>
        <v>0</v>
      </c>
      <c r="AB32" s="256">
        <f t="shared" si="1"/>
        <v>0</v>
      </c>
    </row>
    <row r="33" spans="1:29" s="70" customFormat="1" ht="32.1" customHeight="1" thickBot="1" x14ac:dyDescent="0.35">
      <c r="A33" s="155">
        <v>20</v>
      </c>
      <c r="B33" s="425"/>
      <c r="C33" s="426"/>
      <c r="D33" s="419"/>
      <c r="E33" s="427"/>
      <c r="F33" s="419"/>
      <c r="G33" s="428"/>
      <c r="H33" s="419"/>
      <c r="I33" s="428"/>
      <c r="J33" s="419"/>
      <c r="K33" s="428"/>
      <c r="L33" s="419"/>
      <c r="M33" s="377">
        <f t="shared" si="5"/>
        <v>0</v>
      </c>
      <c r="N33" s="378">
        <f t="shared" si="5"/>
        <v>0</v>
      </c>
      <c r="O33" s="428"/>
      <c r="P33" s="420"/>
      <c r="Q33" s="428"/>
      <c r="R33" s="420"/>
      <c r="S33" s="427"/>
      <c r="T33" s="420"/>
      <c r="U33" s="428"/>
      <c r="V33" s="420"/>
      <c r="W33" s="428"/>
      <c r="X33" s="420"/>
      <c r="Y33" s="255">
        <f t="shared" si="2"/>
        <v>0</v>
      </c>
      <c r="Z33" s="256">
        <f t="shared" si="3"/>
        <v>0</v>
      </c>
      <c r="AA33" s="337">
        <f t="shared" si="4"/>
        <v>0</v>
      </c>
      <c r="AB33" s="256">
        <f t="shared" si="1"/>
        <v>0</v>
      </c>
    </row>
    <row r="34" spans="1:29" ht="27.6" x14ac:dyDescent="0.3">
      <c r="A34" s="145"/>
      <c r="B34" s="151" t="s">
        <v>19</v>
      </c>
      <c r="C34" s="393" t="s">
        <v>9</v>
      </c>
      <c r="D34" s="394" t="s">
        <v>10</v>
      </c>
      <c r="E34" s="393" t="s">
        <v>9</v>
      </c>
      <c r="F34" s="394" t="s">
        <v>10</v>
      </c>
      <c r="G34" s="393" t="s">
        <v>9</v>
      </c>
      <c r="H34" s="394" t="s">
        <v>10</v>
      </c>
      <c r="I34" s="393" t="s">
        <v>9</v>
      </c>
      <c r="J34" s="394" t="s">
        <v>10</v>
      </c>
      <c r="K34" s="393" t="s">
        <v>9</v>
      </c>
      <c r="L34" s="395" t="s">
        <v>10</v>
      </c>
      <c r="M34" s="393" t="s">
        <v>9</v>
      </c>
      <c r="N34" s="396" t="s">
        <v>10</v>
      </c>
      <c r="O34" s="9" t="s">
        <v>9</v>
      </c>
      <c r="P34" s="2" t="s">
        <v>10</v>
      </c>
      <c r="Q34" s="10" t="s">
        <v>9</v>
      </c>
      <c r="R34" s="2" t="s">
        <v>10</v>
      </c>
      <c r="S34" s="10" t="s">
        <v>9</v>
      </c>
      <c r="T34" s="2" t="s">
        <v>10</v>
      </c>
      <c r="U34" s="8" t="s">
        <v>9</v>
      </c>
      <c r="V34" s="1" t="s">
        <v>10</v>
      </c>
      <c r="W34" s="8" t="s">
        <v>9</v>
      </c>
      <c r="X34" s="2" t="s">
        <v>10</v>
      </c>
      <c r="Y34" s="10" t="s">
        <v>9</v>
      </c>
      <c r="Z34" s="2" t="s">
        <v>10</v>
      </c>
      <c r="AA34" s="338" t="s">
        <v>9</v>
      </c>
      <c r="AB34" s="11" t="s">
        <v>10</v>
      </c>
      <c r="AC34" s="143"/>
    </row>
    <row r="35" spans="1:29" s="70" customFormat="1" ht="31.5" customHeight="1" thickBot="1" x14ac:dyDescent="0.35">
      <c r="A35" s="146"/>
      <c r="B35" s="150"/>
      <c r="C35" s="342">
        <f t="shared" ref="C35:AB35" si="6">SUM(C14:C33)</f>
        <v>0</v>
      </c>
      <c r="D35" s="343">
        <f t="shared" si="6"/>
        <v>0</v>
      </c>
      <c r="E35" s="342">
        <f t="shared" si="6"/>
        <v>0</v>
      </c>
      <c r="F35" s="343">
        <f t="shared" si="6"/>
        <v>0</v>
      </c>
      <c r="G35" s="342">
        <f t="shared" si="6"/>
        <v>13</v>
      </c>
      <c r="H35" s="343">
        <f t="shared" si="6"/>
        <v>3088.96</v>
      </c>
      <c r="I35" s="342">
        <f t="shared" si="6"/>
        <v>0</v>
      </c>
      <c r="J35" s="343">
        <f t="shared" si="6"/>
        <v>0</v>
      </c>
      <c r="K35" s="342">
        <f t="shared" si="6"/>
        <v>26</v>
      </c>
      <c r="L35" s="343">
        <f t="shared" si="6"/>
        <v>7958.56</v>
      </c>
      <c r="M35" s="342">
        <f t="shared" si="6"/>
        <v>39</v>
      </c>
      <c r="N35" s="343">
        <f t="shared" si="6"/>
        <v>11047.52</v>
      </c>
      <c r="O35" s="344">
        <f t="shared" si="6"/>
        <v>0</v>
      </c>
      <c r="P35" s="345">
        <f t="shared" si="6"/>
        <v>0</v>
      </c>
      <c r="Q35" s="342">
        <f t="shared" si="6"/>
        <v>0</v>
      </c>
      <c r="R35" s="252">
        <f t="shared" si="6"/>
        <v>0</v>
      </c>
      <c r="S35" s="342">
        <f t="shared" si="6"/>
        <v>6</v>
      </c>
      <c r="T35" s="252">
        <f t="shared" si="6"/>
        <v>4350</v>
      </c>
      <c r="U35" s="342">
        <f t="shared" si="6"/>
        <v>0</v>
      </c>
      <c r="V35" s="252">
        <f t="shared" si="6"/>
        <v>0</v>
      </c>
      <c r="W35" s="342">
        <f t="shared" si="6"/>
        <v>12</v>
      </c>
      <c r="X35" s="252">
        <f t="shared" si="6"/>
        <v>8632</v>
      </c>
      <c r="Y35" s="342">
        <f t="shared" si="6"/>
        <v>18</v>
      </c>
      <c r="Z35" s="252">
        <f t="shared" si="6"/>
        <v>12982</v>
      </c>
      <c r="AA35" s="257">
        <f t="shared" si="6"/>
        <v>57</v>
      </c>
      <c r="AB35" s="252">
        <f t="shared" si="6"/>
        <v>24029.52</v>
      </c>
      <c r="AC35" s="147"/>
    </row>
    <row r="36" spans="1:29" ht="44.25" customHeight="1" thickBot="1" x14ac:dyDescent="0.35">
      <c r="A36" s="266"/>
      <c r="B36" s="399" t="s">
        <v>132</v>
      </c>
      <c r="C36" s="266"/>
      <c r="D36" s="339"/>
      <c r="E36" s="266"/>
      <c r="F36" s="339"/>
      <c r="G36" s="266"/>
      <c r="H36" s="446" t="s">
        <v>150</v>
      </c>
      <c r="I36" s="447"/>
      <c r="J36" s="447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3"/>
      <c r="Y36" s="88"/>
      <c r="Z36" s="398" t="s">
        <v>20</v>
      </c>
      <c r="AA36" s="484">
        <f>+D36+F36</f>
        <v>0</v>
      </c>
      <c r="AB36" s="485"/>
    </row>
    <row r="37" spans="1:29" ht="44.25" customHeight="1" thickBot="1" x14ac:dyDescent="0.35">
      <c r="A37" s="266"/>
      <c r="B37" s="400" t="s">
        <v>133</v>
      </c>
      <c r="C37" s="266"/>
      <c r="D37" s="339"/>
      <c r="E37" s="266"/>
      <c r="F37" s="339"/>
      <c r="G37" s="266"/>
      <c r="H37" s="446" t="s">
        <v>150</v>
      </c>
      <c r="I37" s="448"/>
      <c r="J37" s="448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7"/>
      <c r="X37" s="438"/>
      <c r="Y37" s="88"/>
      <c r="Z37" s="398" t="s">
        <v>20</v>
      </c>
      <c r="AA37" s="484">
        <f>+D37+F37</f>
        <v>0</v>
      </c>
      <c r="AB37" s="485"/>
    </row>
    <row r="38" spans="1:29" ht="41.25" customHeight="1" thickBot="1" x14ac:dyDescent="0.4">
      <c r="A38" s="77"/>
      <c r="B38" s="156"/>
      <c r="C38" s="157"/>
      <c r="D38" s="158"/>
      <c r="E38" s="158"/>
      <c r="F38" s="158"/>
      <c r="G38" s="158"/>
      <c r="H38" s="159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434"/>
      <c r="X38" s="435"/>
      <c r="Y38" s="89"/>
      <c r="Z38" s="346" t="s">
        <v>49</v>
      </c>
      <c r="AA38" s="259">
        <f>AA35</f>
        <v>57</v>
      </c>
      <c r="AB38" s="258">
        <f>AB35+AA37+AA36</f>
        <v>24029.52</v>
      </c>
      <c r="AC38" s="148"/>
    </row>
  </sheetData>
  <sheetProtection password="C7E1" sheet="1" selectLockedCells="1"/>
  <mergeCells count="18">
    <mergeCell ref="C9:L9"/>
    <mergeCell ref="A12:A13"/>
    <mergeCell ref="B12:B13"/>
    <mergeCell ref="C7:L7"/>
    <mergeCell ref="C8:L8"/>
    <mergeCell ref="AA37:AB37"/>
    <mergeCell ref="AA11:AB12"/>
    <mergeCell ref="C12:D12"/>
    <mergeCell ref="E12:F12"/>
    <mergeCell ref="G12:H12"/>
    <mergeCell ref="I12:J12"/>
    <mergeCell ref="K12:L12"/>
    <mergeCell ref="O12:P12"/>
    <mergeCell ref="Q12:R12"/>
    <mergeCell ref="S12:T12"/>
    <mergeCell ref="U12:V12"/>
    <mergeCell ref="W12:X12"/>
    <mergeCell ref="AA36:AB36"/>
  </mergeCells>
  <dataValidations xWindow="934" yWindow="546" count="1">
    <dataValidation allowBlank="1" showInputMessage="1" showErrorMessage="1" promptTitle="GRAND DONNATEUR" prompt="Le total de cette ligne, dans la section Grand donnateur, doit être supérieur à 500.00$." sqref="P19:P33"/>
  </dataValidations>
  <pageMargins left="0.23622047244094491" right="0.19685039370078741" top="0.74803149606299213" bottom="0.55000000000000004" header="0.31496062992125984" footer="0.26"/>
  <pageSetup paperSize="5" scale="35" orientation="landscape" horizontalDpi="1200" verticalDpi="1200" r:id="rId1"/>
  <headerFooter scaleWithDoc="0" alignWithMargins="0"/>
  <ignoredErrors>
    <ignoredError sqref="M14:N14 M18:N18 M17:N17 M16:N16 M15:N15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F34"/>
  <sheetViews>
    <sheetView showGridLines="0" zoomScale="115" zoomScaleNormal="115" workbookViewId="0">
      <selection activeCell="A19" sqref="A19:H19"/>
    </sheetView>
  </sheetViews>
  <sheetFormatPr baseColWidth="10" defaultColWidth="11.44140625" defaultRowHeight="13.8" x14ac:dyDescent="0.25"/>
  <cols>
    <col min="1" max="1" width="2" style="109" customWidth="1"/>
    <col min="2" max="2" width="3" style="109" customWidth="1"/>
    <col min="3" max="3" width="9.109375" style="109" customWidth="1"/>
    <col min="4" max="4" width="3.88671875" style="109" customWidth="1"/>
    <col min="5" max="5" width="4.33203125" style="109" customWidth="1"/>
    <col min="6" max="6" width="3.88671875" style="109" customWidth="1"/>
    <col min="7" max="7" width="4.33203125" style="109" customWidth="1"/>
    <col min="8" max="8" width="3.5546875" style="109" customWidth="1"/>
    <col min="9" max="12" width="3.88671875" style="109" customWidth="1"/>
    <col min="13" max="13" width="4.33203125" style="109" customWidth="1"/>
    <col min="14" max="14" width="1.109375" style="109" customWidth="1"/>
    <col min="15" max="15" width="7" style="109" customWidth="1"/>
    <col min="16" max="16" width="4.109375" style="109" customWidth="1"/>
    <col min="17" max="17" width="4.44140625" style="109" customWidth="1"/>
    <col min="18" max="18" width="4.109375" style="109" customWidth="1"/>
    <col min="19" max="19" width="3.6640625" style="109" customWidth="1"/>
    <col min="20" max="21" width="4.33203125" style="109" customWidth="1"/>
    <col min="22" max="22" width="4.44140625" style="109" customWidth="1"/>
    <col min="23" max="23" width="2" style="109" customWidth="1"/>
    <col min="24" max="16384" width="11.44140625" style="109"/>
  </cols>
  <sheetData>
    <row r="1" spans="1:32" ht="27" customHeight="1" x14ac:dyDescent="0.25"/>
    <row r="2" spans="1:32" ht="21" x14ac:dyDescent="0.4">
      <c r="B2" s="524" t="s">
        <v>99</v>
      </c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</row>
    <row r="3" spans="1:32" x14ac:dyDescent="0.25">
      <c r="C3" s="234"/>
      <c r="D3" s="234"/>
      <c r="E3" s="234"/>
      <c r="F3" s="234"/>
      <c r="G3" s="234"/>
      <c r="H3" s="234"/>
      <c r="I3" s="234"/>
    </row>
    <row r="4" spans="1:32" ht="10.5" customHeight="1" x14ac:dyDescent="0.25"/>
    <row r="5" spans="1:32" ht="14.4" customHeight="1" x14ac:dyDescent="0.25">
      <c r="A5" s="234"/>
      <c r="B5" s="530" t="str">
        <f>'Rapport final'!AB4</f>
        <v>TÉLUQ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O5" s="109" t="s">
        <v>72</v>
      </c>
      <c r="Q5" s="529" t="str">
        <f>'Rapport final'!AB2</f>
        <v>4095-200</v>
      </c>
      <c r="R5" s="529"/>
      <c r="S5" s="529"/>
      <c r="T5" s="529"/>
      <c r="U5" s="529"/>
      <c r="V5" s="529"/>
      <c r="Y5" s="310"/>
      <c r="AA5" s="310"/>
      <c r="AC5" s="310"/>
      <c r="AE5" s="310"/>
    </row>
    <row r="6" spans="1:32" ht="14.4" customHeight="1" x14ac:dyDescent="0.25">
      <c r="A6" s="234"/>
      <c r="C6" s="232"/>
      <c r="D6" s="232"/>
      <c r="E6" s="232"/>
      <c r="G6" s="232"/>
      <c r="H6" s="232"/>
      <c r="I6" s="232"/>
      <c r="K6" s="232"/>
      <c r="L6" s="232"/>
      <c r="M6" s="232"/>
      <c r="R6" s="232"/>
      <c r="S6" s="232"/>
      <c r="T6" s="232"/>
      <c r="V6" s="232"/>
      <c r="W6" s="232"/>
      <c r="X6" s="232"/>
      <c r="Y6" s="310"/>
      <c r="AA6" s="310"/>
      <c r="AC6" s="310"/>
      <c r="AE6" s="310"/>
    </row>
    <row r="7" spans="1:32" ht="14.25" customHeight="1" thickBot="1" x14ac:dyDescent="0.3">
      <c r="M7" s="229"/>
      <c r="Z7" s="232"/>
      <c r="AA7" s="232"/>
      <c r="AB7" s="232"/>
      <c r="AC7" s="232"/>
      <c r="AD7" s="232"/>
      <c r="AE7" s="232"/>
      <c r="AF7" s="310"/>
    </row>
    <row r="8" spans="1:32" ht="13.95" customHeight="1" x14ac:dyDescent="0.25">
      <c r="A8" s="513" t="s">
        <v>40</v>
      </c>
      <c r="B8" s="514"/>
      <c r="C8" s="514"/>
      <c r="D8" s="514"/>
      <c r="E8" s="514"/>
      <c r="F8" s="514"/>
      <c r="G8" s="514"/>
      <c r="H8" s="514"/>
      <c r="I8" s="514"/>
      <c r="J8" s="514"/>
      <c r="K8" s="514"/>
      <c r="L8" s="514"/>
      <c r="M8" s="515"/>
      <c r="N8" s="318"/>
      <c r="O8" s="516" t="s">
        <v>84</v>
      </c>
      <c r="P8" s="517"/>
      <c r="Q8" s="517"/>
      <c r="R8" s="517"/>
      <c r="S8" s="517"/>
      <c r="T8" s="517"/>
      <c r="U8" s="517"/>
      <c r="V8" s="518"/>
      <c r="W8" s="309"/>
      <c r="X8" s="309"/>
      <c r="Y8" s="309"/>
      <c r="Z8" s="309"/>
      <c r="AA8" s="309"/>
      <c r="AF8" s="310"/>
    </row>
    <row r="9" spans="1:32" ht="13.95" customHeight="1" x14ac:dyDescent="0.25">
      <c r="A9" s="510" t="s">
        <v>41</v>
      </c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2"/>
      <c r="N9" s="317"/>
      <c r="O9" s="519"/>
      <c r="P9" s="520"/>
      <c r="Q9" s="520"/>
      <c r="R9" s="520"/>
      <c r="S9" s="520"/>
      <c r="T9" s="520"/>
      <c r="U9" s="520"/>
      <c r="V9" s="521"/>
      <c r="W9" s="310"/>
      <c r="X9" s="310"/>
      <c r="Y9" s="310"/>
      <c r="Z9" s="310"/>
      <c r="AA9" s="310"/>
    </row>
    <row r="10" spans="1:32" ht="15.6" customHeight="1" x14ac:dyDescent="0.25">
      <c r="A10" s="329"/>
      <c r="B10" s="229"/>
      <c r="C10" s="511" t="s">
        <v>42</v>
      </c>
      <c r="D10" s="511"/>
      <c r="E10" s="229"/>
      <c r="F10" s="229"/>
      <c r="G10" s="229"/>
      <c r="H10" s="229"/>
      <c r="I10" s="229"/>
      <c r="J10" s="229"/>
      <c r="K10" s="229"/>
      <c r="L10" s="229"/>
      <c r="M10" s="330"/>
      <c r="N10" s="229"/>
      <c r="O10" s="526" t="s">
        <v>81</v>
      </c>
      <c r="P10" s="527"/>
      <c r="Q10" s="527"/>
      <c r="R10" s="527"/>
      <c r="S10" s="527"/>
      <c r="T10" s="527"/>
      <c r="U10" s="527"/>
      <c r="V10" s="528"/>
      <c r="W10" s="229"/>
      <c r="X10" s="229"/>
      <c r="Y10" s="235"/>
      <c r="Z10" s="235"/>
      <c r="AA10" s="235"/>
    </row>
    <row r="11" spans="1:32" ht="15.6" customHeight="1" thickBot="1" x14ac:dyDescent="0.3">
      <c r="A11" s="329"/>
      <c r="B11" s="229"/>
      <c r="C11" s="229" t="s">
        <v>43</v>
      </c>
      <c r="D11" s="229"/>
      <c r="E11" s="229"/>
      <c r="F11" s="229"/>
      <c r="G11" s="229"/>
      <c r="H11" s="229"/>
      <c r="I11" s="229"/>
      <c r="J11" s="229"/>
      <c r="K11" s="229"/>
      <c r="L11" s="229"/>
      <c r="M11" s="330"/>
      <c r="O11" s="526"/>
      <c r="P11" s="527"/>
      <c r="Q11" s="527"/>
      <c r="R11" s="527"/>
      <c r="S11" s="527"/>
      <c r="T11" s="527"/>
      <c r="U11" s="527"/>
      <c r="V11" s="528"/>
      <c r="W11" s="229"/>
      <c r="X11" s="229"/>
      <c r="Y11" s="235"/>
      <c r="Z11" s="235"/>
      <c r="AA11" s="235"/>
    </row>
    <row r="12" spans="1:32" ht="15.6" customHeight="1" thickBot="1" x14ac:dyDescent="0.3">
      <c r="A12" s="326"/>
      <c r="B12" s="327"/>
      <c r="C12" s="525" t="s">
        <v>44</v>
      </c>
      <c r="D12" s="525"/>
      <c r="E12" s="525"/>
      <c r="F12" s="327"/>
      <c r="G12" s="327"/>
      <c r="H12" s="327"/>
      <c r="I12" s="327"/>
      <c r="J12" s="327"/>
      <c r="K12" s="327"/>
      <c r="L12" s="327"/>
      <c r="M12" s="347"/>
      <c r="N12" s="275"/>
      <c r="O12" s="314"/>
      <c r="P12" s="229"/>
      <c r="Q12" s="323" t="s">
        <v>82</v>
      </c>
      <c r="R12" s="324"/>
      <c r="S12" s="325" t="s">
        <v>83</v>
      </c>
      <c r="T12" s="229"/>
      <c r="U12" s="274"/>
      <c r="V12" s="230"/>
      <c r="W12" s="229"/>
      <c r="X12" s="229"/>
      <c r="Y12" s="235"/>
      <c r="Z12" s="235"/>
      <c r="AA12" s="235"/>
    </row>
    <row r="13" spans="1:32" ht="15.75" customHeight="1" thickBot="1" x14ac:dyDescent="0.3">
      <c r="A13" s="229"/>
      <c r="B13" s="229"/>
      <c r="C13" s="317"/>
      <c r="D13" s="317"/>
      <c r="E13" s="229"/>
      <c r="F13" s="389"/>
      <c r="G13" s="389"/>
      <c r="H13" s="317"/>
      <c r="I13" s="317"/>
      <c r="J13" s="389"/>
      <c r="K13" s="317"/>
      <c r="L13" s="317"/>
      <c r="M13" s="317"/>
      <c r="N13" s="317"/>
      <c r="O13" s="321"/>
      <c r="P13" s="229"/>
      <c r="Q13" s="326"/>
      <c r="R13" s="327"/>
      <c r="S13" s="328"/>
      <c r="T13" s="229"/>
      <c r="U13" s="229"/>
      <c r="V13" s="230"/>
    </row>
    <row r="14" spans="1:32" ht="13.95" customHeight="1" thickBot="1" x14ac:dyDescent="0.3">
      <c r="A14" s="546" t="s">
        <v>85</v>
      </c>
      <c r="B14" s="546"/>
      <c r="C14" s="546"/>
      <c r="D14" s="546"/>
      <c r="E14" s="234"/>
      <c r="F14" s="547">
        <f>'Rapport final'!AI28</f>
        <v>16590.560000000001</v>
      </c>
      <c r="G14" s="548"/>
      <c r="H14" s="548"/>
      <c r="I14" s="548"/>
      <c r="J14" s="549"/>
      <c r="O14" s="540" t="s">
        <v>45</v>
      </c>
      <c r="P14" s="541"/>
      <c r="Q14" s="541"/>
      <c r="R14" s="541"/>
      <c r="S14" s="541"/>
      <c r="T14" s="541"/>
      <c r="U14" s="541"/>
      <c r="V14" s="542"/>
      <c r="W14" s="319"/>
      <c r="X14" s="319"/>
      <c r="Y14" s="319"/>
      <c r="Z14" s="319"/>
      <c r="AA14" s="319"/>
    </row>
    <row r="15" spans="1:32" ht="13.95" customHeight="1" thickBot="1" x14ac:dyDescent="0.3">
      <c r="O15" s="540"/>
      <c r="P15" s="541"/>
      <c r="Q15" s="541"/>
      <c r="R15" s="541"/>
      <c r="S15" s="541"/>
      <c r="T15" s="541"/>
      <c r="U15" s="541"/>
      <c r="V15" s="542"/>
      <c r="W15" s="319"/>
      <c r="X15" s="319"/>
      <c r="Y15" s="319"/>
      <c r="Z15" s="319"/>
      <c r="AA15" s="319"/>
    </row>
    <row r="16" spans="1:32" ht="13.95" customHeight="1" thickBot="1" x14ac:dyDescent="0.3">
      <c r="A16" s="109" t="s">
        <v>86</v>
      </c>
      <c r="F16" s="550">
        <v>44197</v>
      </c>
      <c r="G16" s="551"/>
      <c r="H16" s="551"/>
      <c r="I16" s="551"/>
      <c r="J16" s="552"/>
      <c r="K16" s="234"/>
      <c r="L16" s="234"/>
      <c r="O16" s="543"/>
      <c r="P16" s="544"/>
      <c r="Q16" s="544"/>
      <c r="R16" s="544"/>
      <c r="S16" s="544"/>
      <c r="T16" s="544"/>
      <c r="U16" s="544"/>
      <c r="V16" s="545"/>
      <c r="W16" s="319"/>
      <c r="X16" s="319"/>
      <c r="Y16" s="319"/>
      <c r="Z16" s="319"/>
      <c r="AA16" s="319"/>
    </row>
    <row r="17" spans="1:27" ht="13.95" customHeight="1" x14ac:dyDescent="0.25">
      <c r="O17" s="320"/>
      <c r="P17" s="320"/>
      <c r="Q17" s="320"/>
      <c r="R17" s="320"/>
      <c r="S17" s="320"/>
      <c r="T17" s="320"/>
      <c r="U17" s="320"/>
      <c r="V17" s="320"/>
      <c r="W17" s="319"/>
      <c r="X17" s="319"/>
      <c r="Y17" s="319"/>
      <c r="Z17" s="319"/>
      <c r="AA17" s="319"/>
    </row>
    <row r="18" spans="1:27" ht="16.5" customHeight="1" thickBot="1" x14ac:dyDescent="0.3">
      <c r="O18" s="229"/>
      <c r="P18" s="229"/>
      <c r="Q18" s="312"/>
      <c r="R18" s="312"/>
      <c r="S18" s="312"/>
      <c r="T18" s="312"/>
      <c r="U18" s="312"/>
      <c r="V18" s="312"/>
    </row>
    <row r="19" spans="1:27" ht="23.4" customHeight="1" thickBot="1" x14ac:dyDescent="0.35">
      <c r="A19" s="531" t="s">
        <v>165</v>
      </c>
      <c r="B19" s="532"/>
      <c r="C19" s="532"/>
      <c r="D19" s="532"/>
      <c r="E19" s="532"/>
      <c r="F19" s="532"/>
      <c r="G19" s="532"/>
      <c r="H19" s="533"/>
      <c r="I19" s="534" t="s">
        <v>166</v>
      </c>
      <c r="J19" s="535"/>
      <c r="K19" s="535"/>
      <c r="L19" s="536"/>
      <c r="M19" s="537">
        <v>5269</v>
      </c>
      <c r="N19" s="538"/>
      <c r="O19" s="539"/>
      <c r="P19" s="229"/>
      <c r="Q19" s="312"/>
      <c r="R19" s="312"/>
      <c r="S19" s="312"/>
      <c r="T19" s="312"/>
      <c r="U19" s="312"/>
      <c r="V19" s="312"/>
    </row>
    <row r="20" spans="1:27" ht="24" customHeight="1" x14ac:dyDescent="0.25">
      <c r="A20" s="555" t="s">
        <v>101</v>
      </c>
      <c r="B20" s="555"/>
      <c r="C20" s="555"/>
      <c r="D20" s="555"/>
      <c r="E20" s="555"/>
      <c r="F20" s="555"/>
      <c r="G20" s="555"/>
      <c r="H20" s="236"/>
      <c r="I20" s="554" t="s">
        <v>46</v>
      </c>
      <c r="J20" s="554"/>
      <c r="K20" s="554"/>
      <c r="N20" s="554" t="s">
        <v>47</v>
      </c>
      <c r="O20" s="554"/>
      <c r="P20" s="229"/>
      <c r="Q20" s="312"/>
      <c r="R20" s="312"/>
      <c r="S20" s="312"/>
      <c r="T20" s="312"/>
      <c r="U20" s="312"/>
      <c r="V20" s="312"/>
    </row>
    <row r="21" spans="1:27" ht="14.25" customHeight="1" x14ac:dyDescent="0.25">
      <c r="P21" s="229"/>
      <c r="Q21" s="312"/>
      <c r="R21" s="312"/>
      <c r="S21" s="312"/>
      <c r="T21" s="312"/>
      <c r="U21" s="312"/>
      <c r="V21" s="312"/>
    </row>
    <row r="22" spans="1:27" ht="21" customHeight="1" thickBot="1" x14ac:dyDescent="0.3">
      <c r="A22" s="311"/>
      <c r="B22" s="311"/>
      <c r="C22" s="311"/>
      <c r="D22" s="311"/>
      <c r="E22" s="311"/>
      <c r="F22" s="311"/>
      <c r="G22" s="311"/>
      <c r="H22" s="234"/>
      <c r="I22" s="272"/>
      <c r="J22" s="272"/>
      <c r="K22" s="272"/>
      <c r="N22" s="272"/>
      <c r="O22" s="272"/>
      <c r="P22" s="229"/>
      <c r="Q22" s="313"/>
      <c r="R22" s="313"/>
      <c r="S22" s="313"/>
      <c r="T22" s="313"/>
      <c r="U22" s="313"/>
      <c r="V22" s="313"/>
    </row>
    <row r="23" spans="1:27" ht="21" customHeight="1" x14ac:dyDescent="0.25">
      <c r="A23" s="334" t="s">
        <v>87</v>
      </c>
      <c r="B23" s="322"/>
      <c r="C23" s="322"/>
      <c r="D23" s="322"/>
      <c r="E23" s="322"/>
      <c r="F23" s="322"/>
      <c r="G23" s="322"/>
      <c r="H23" s="322"/>
      <c r="I23" s="322"/>
      <c r="J23" s="322"/>
      <c r="K23" s="322"/>
      <c r="L23" s="331"/>
      <c r="M23" s="229"/>
      <c r="P23" s="229"/>
      <c r="Q23" s="313"/>
      <c r="R23" s="313"/>
      <c r="S23" s="313"/>
      <c r="T23" s="313"/>
      <c r="U23" s="313"/>
      <c r="V23" s="313"/>
    </row>
    <row r="24" spans="1:27" ht="37.950000000000003" customHeight="1" x14ac:dyDescent="0.25">
      <c r="A24" s="315"/>
      <c r="B24" s="379">
        <v>1</v>
      </c>
      <c r="C24" s="522" t="s">
        <v>131</v>
      </c>
      <c r="D24" s="522"/>
      <c r="E24" s="522"/>
      <c r="F24" s="522"/>
      <c r="G24" s="522"/>
      <c r="H24" s="522"/>
      <c r="I24" s="522"/>
      <c r="J24" s="522"/>
      <c r="K24" s="522"/>
      <c r="L24" s="523"/>
      <c r="M24" s="335"/>
      <c r="P24" s="229"/>
      <c r="Q24" s="313"/>
      <c r="R24" s="313"/>
      <c r="S24" s="313"/>
      <c r="T24" s="313"/>
      <c r="U24" s="313"/>
      <c r="V24" s="313"/>
    </row>
    <row r="25" spans="1:27" ht="21" customHeight="1" x14ac:dyDescent="0.25">
      <c r="A25" s="315"/>
      <c r="B25" s="379">
        <v>2</v>
      </c>
      <c r="C25" s="379" t="s">
        <v>88</v>
      </c>
      <c r="D25" s="379"/>
      <c r="E25" s="379"/>
      <c r="F25" s="379"/>
      <c r="G25" s="379"/>
      <c r="H25" s="379"/>
      <c r="I25" s="379"/>
      <c r="J25" s="379"/>
      <c r="K25" s="379"/>
      <c r="L25" s="380"/>
      <c r="M25" s="333"/>
      <c r="P25" s="229"/>
      <c r="Q25" s="313"/>
      <c r="R25" s="313"/>
      <c r="S25" s="313"/>
      <c r="T25" s="313"/>
      <c r="U25" s="313"/>
      <c r="V25" s="313"/>
    </row>
    <row r="26" spans="1:27" ht="21" customHeight="1" thickBot="1" x14ac:dyDescent="0.3">
      <c r="A26" s="332"/>
      <c r="B26" s="381">
        <v>3</v>
      </c>
      <c r="C26" s="381" t="s">
        <v>2</v>
      </c>
      <c r="D26" s="382"/>
      <c r="E26" s="382"/>
      <c r="F26" s="382"/>
      <c r="G26" s="382"/>
      <c r="H26" s="381"/>
      <c r="I26" s="381"/>
      <c r="J26" s="381"/>
      <c r="K26" s="381"/>
      <c r="L26" s="383"/>
      <c r="M26" s="333"/>
      <c r="N26" s="272"/>
      <c r="O26" s="272"/>
      <c r="P26" s="229"/>
      <c r="Q26" s="313"/>
      <c r="R26" s="313"/>
      <c r="S26" s="313"/>
      <c r="T26" s="313"/>
      <c r="U26" s="313"/>
      <c r="V26" s="313"/>
    </row>
    <row r="27" spans="1:27" ht="21" customHeight="1" x14ac:dyDescent="0.25">
      <c r="A27" s="311"/>
      <c r="B27" s="311"/>
      <c r="C27" s="311"/>
      <c r="D27" s="311"/>
      <c r="E27" s="311"/>
      <c r="F27" s="311"/>
      <c r="G27" s="311"/>
      <c r="H27" s="234"/>
      <c r="I27" s="272"/>
      <c r="J27" s="272"/>
      <c r="K27" s="272"/>
      <c r="N27" s="272"/>
      <c r="O27" s="272"/>
      <c r="P27" s="229"/>
      <c r="Q27" s="313"/>
      <c r="R27" s="313"/>
      <c r="S27" s="313"/>
      <c r="T27" s="313"/>
      <c r="U27" s="313"/>
      <c r="V27" s="313"/>
    </row>
    <row r="28" spans="1:27" ht="12.75" customHeight="1" x14ac:dyDescent="0.25"/>
    <row r="29" spans="1:27" ht="11.25" customHeight="1" x14ac:dyDescent="0.25"/>
    <row r="30" spans="1:27" ht="12" customHeight="1" x14ac:dyDescent="0.25">
      <c r="E30" s="553" t="s">
        <v>68</v>
      </c>
      <c r="F30" s="553"/>
      <c r="G30" s="553"/>
      <c r="H30" s="553"/>
      <c r="I30" s="553"/>
      <c r="J30" s="553"/>
      <c r="K30" s="553"/>
      <c r="L30" s="553"/>
      <c r="M30" s="231"/>
    </row>
    <row r="31" spans="1:27" ht="12" customHeight="1" x14ac:dyDescent="0.25">
      <c r="E31" s="553" t="s">
        <v>69</v>
      </c>
      <c r="F31" s="553"/>
      <c r="G31" s="553"/>
      <c r="H31" s="553"/>
      <c r="I31" s="553"/>
      <c r="J31" s="553"/>
      <c r="K31" s="553"/>
      <c r="L31" s="553"/>
      <c r="M31" s="231"/>
    </row>
    <row r="32" spans="1:27" ht="4.5" customHeight="1" x14ac:dyDescent="0.25">
      <c r="E32" s="231"/>
      <c r="F32" s="231"/>
      <c r="G32" s="231"/>
      <c r="H32" s="231"/>
      <c r="I32" s="231"/>
      <c r="J32" s="231"/>
      <c r="K32" s="231"/>
      <c r="L32" s="231"/>
      <c r="M32" s="231"/>
      <c r="N32" s="233"/>
      <c r="O32" s="233"/>
      <c r="P32" s="233"/>
      <c r="Q32" s="233"/>
      <c r="R32" s="233"/>
      <c r="S32" s="233"/>
      <c r="T32" s="233"/>
      <c r="U32" s="233"/>
      <c r="V32" s="233"/>
    </row>
    <row r="33" spans="5:13" ht="11.25" customHeight="1" x14ac:dyDescent="0.25">
      <c r="E33" s="553" t="s">
        <v>48</v>
      </c>
      <c r="F33" s="553"/>
      <c r="G33" s="553"/>
      <c r="H33" s="553"/>
      <c r="I33" s="553"/>
      <c r="J33" s="553"/>
      <c r="K33" s="553"/>
      <c r="L33" s="553"/>
      <c r="M33" s="231"/>
    </row>
    <row r="34" spans="5:13" ht="12.75" customHeight="1" x14ac:dyDescent="0.25">
      <c r="E34" s="553"/>
      <c r="F34" s="553"/>
      <c r="G34" s="553"/>
      <c r="H34" s="553"/>
      <c r="I34" s="553"/>
      <c r="J34" s="553"/>
      <c r="K34" s="553"/>
      <c r="L34" s="553"/>
      <c r="M34" s="231"/>
    </row>
  </sheetData>
  <sheetProtection password="C7E1" sheet="1" selectLockedCells="1"/>
  <mergeCells count="24">
    <mergeCell ref="F16:J16"/>
    <mergeCell ref="E33:L33"/>
    <mergeCell ref="E34:L34"/>
    <mergeCell ref="N20:O20"/>
    <mergeCell ref="E30:L30"/>
    <mergeCell ref="E31:L31"/>
    <mergeCell ref="I20:K20"/>
    <mergeCell ref="A20:G20"/>
    <mergeCell ref="A9:M9"/>
    <mergeCell ref="A8:M8"/>
    <mergeCell ref="O8:V9"/>
    <mergeCell ref="C24:L24"/>
    <mergeCell ref="B2:V2"/>
    <mergeCell ref="C12:E12"/>
    <mergeCell ref="C10:D10"/>
    <mergeCell ref="O10:V11"/>
    <mergeCell ref="Q5:V5"/>
    <mergeCell ref="B5:M5"/>
    <mergeCell ref="A19:H19"/>
    <mergeCell ref="I19:L19"/>
    <mergeCell ref="M19:O19"/>
    <mergeCell ref="O14:V16"/>
    <mergeCell ref="A14:D14"/>
    <mergeCell ref="F14:J14"/>
  </mergeCells>
  <pageMargins left="0.19685039370078741" right="0.23622047244094491" top="0.19685039370078741" bottom="0.19685039370078741" header="0.19685039370078741" footer="0.19685039370078741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16</xdr:col>
                    <xdr:colOff>38100</xdr:colOff>
                    <xdr:row>11</xdr:row>
                    <xdr:rowOff>137160</xdr:rowOff>
                  </from>
                  <to>
                    <xdr:col>17</xdr:col>
                    <xdr:colOff>45720</xdr:colOff>
                    <xdr:row>12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18</xdr:col>
                    <xdr:colOff>30480</xdr:colOff>
                    <xdr:row>11</xdr:row>
                    <xdr:rowOff>137160</xdr:rowOff>
                  </from>
                  <to>
                    <xdr:col>19</xdr:col>
                    <xdr:colOff>99060</xdr:colOff>
                    <xdr:row>12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1</xdr:col>
                    <xdr:colOff>22860</xdr:colOff>
                    <xdr:row>11</xdr:row>
                    <xdr:rowOff>22860</xdr:rowOff>
                  </from>
                  <to>
                    <xdr:col>2</xdr:col>
                    <xdr:colOff>137160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1</xdr:col>
                    <xdr:colOff>22860</xdr:colOff>
                    <xdr:row>10</xdr:row>
                    <xdr:rowOff>22860</xdr:rowOff>
                  </from>
                  <to>
                    <xdr:col>2</xdr:col>
                    <xdr:colOff>137160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1</xdr:col>
                    <xdr:colOff>22860</xdr:colOff>
                    <xdr:row>9</xdr:row>
                    <xdr:rowOff>22860</xdr:rowOff>
                  </from>
                  <to>
                    <xdr:col>2</xdr:col>
                    <xdr:colOff>121920</xdr:colOff>
                    <xdr:row>10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00"/>
    <pageSetUpPr fitToPage="1"/>
  </sheetPr>
  <dimension ref="A1:AF37"/>
  <sheetViews>
    <sheetView showGridLines="0" zoomScale="115" zoomScaleNormal="115" workbookViewId="0">
      <selection activeCell="E19" sqref="E19:V21"/>
    </sheetView>
  </sheetViews>
  <sheetFormatPr baseColWidth="10" defaultColWidth="11.44140625" defaultRowHeight="13.8" x14ac:dyDescent="0.25"/>
  <cols>
    <col min="1" max="1" width="2" style="109" customWidth="1"/>
    <col min="2" max="2" width="3" style="109" customWidth="1"/>
    <col min="3" max="3" width="9.109375" style="109" customWidth="1"/>
    <col min="4" max="4" width="3.88671875" style="109" customWidth="1"/>
    <col min="5" max="5" width="4.33203125" style="109" customWidth="1"/>
    <col min="6" max="6" width="3.88671875" style="109" customWidth="1"/>
    <col min="7" max="7" width="4.33203125" style="109" customWidth="1"/>
    <col min="8" max="8" width="3.5546875" style="109" customWidth="1"/>
    <col min="9" max="12" width="3.88671875" style="109" customWidth="1"/>
    <col min="13" max="13" width="4.33203125" style="109" customWidth="1"/>
    <col min="14" max="14" width="1.109375" style="109" customWidth="1"/>
    <col min="15" max="15" width="7" style="109" customWidth="1"/>
    <col min="16" max="16" width="4.109375" style="109" customWidth="1"/>
    <col min="17" max="17" width="4.44140625" style="109" customWidth="1"/>
    <col min="18" max="18" width="4.109375" style="109" customWidth="1"/>
    <col min="19" max="19" width="3.6640625" style="109" customWidth="1"/>
    <col min="20" max="21" width="4.33203125" style="109" customWidth="1"/>
    <col min="22" max="22" width="4.44140625" style="109" customWidth="1"/>
    <col min="23" max="23" width="2" style="109" customWidth="1"/>
    <col min="24" max="16384" width="11.44140625" style="109"/>
  </cols>
  <sheetData>
    <row r="1" spans="1:32" ht="27" customHeight="1" x14ac:dyDescent="0.25"/>
    <row r="2" spans="1:32" ht="21" x14ac:dyDescent="0.4">
      <c r="B2" s="524" t="s">
        <v>156</v>
      </c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</row>
    <row r="3" spans="1:32" ht="21" x14ac:dyDescent="0.4"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</row>
    <row r="4" spans="1:32" x14ac:dyDescent="0.25">
      <c r="C4" s="234"/>
      <c r="D4" s="234"/>
      <c r="E4" s="234"/>
      <c r="F4" s="234"/>
      <c r="G4" s="234"/>
      <c r="H4" s="234"/>
      <c r="I4" s="234"/>
    </row>
    <row r="5" spans="1:32" ht="10.5" customHeight="1" x14ac:dyDescent="0.25"/>
    <row r="6" spans="1:32" ht="14.4" customHeight="1" x14ac:dyDescent="0.25">
      <c r="A6" s="234"/>
      <c r="B6" s="530" t="str">
        <f>'Rapport final'!AB4</f>
        <v>TÉLUQ</v>
      </c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O6" s="109" t="s">
        <v>72</v>
      </c>
      <c r="Q6" s="529" t="str">
        <f>'Rapport final'!AB2</f>
        <v>4095-200</v>
      </c>
      <c r="R6" s="529"/>
      <c r="S6" s="529"/>
      <c r="T6" s="529"/>
      <c r="U6" s="529"/>
      <c r="V6" s="529"/>
      <c r="Y6" s="310"/>
      <c r="AA6" s="310"/>
      <c r="AC6" s="310"/>
      <c r="AE6" s="310"/>
    </row>
    <row r="7" spans="1:32" ht="14.4" customHeight="1" x14ac:dyDescent="0.25">
      <c r="A7" s="273"/>
      <c r="B7" s="273"/>
      <c r="C7" s="275"/>
      <c r="E7" s="310"/>
      <c r="H7" s="310"/>
      <c r="K7" s="310"/>
      <c r="M7" s="229"/>
      <c r="U7" s="310"/>
      <c r="Y7" s="310"/>
      <c r="AA7" s="310"/>
      <c r="AC7" s="310"/>
      <c r="AE7" s="310"/>
    </row>
    <row r="8" spans="1:32" ht="14.4" customHeight="1" thickBot="1" x14ac:dyDescent="0.3">
      <c r="A8" s="273"/>
      <c r="B8" s="273"/>
      <c r="C8" s="275"/>
      <c r="E8" s="310"/>
      <c r="H8" s="310"/>
      <c r="K8" s="310"/>
      <c r="M8" s="229"/>
      <c r="U8" s="310"/>
      <c r="Y8" s="310"/>
      <c r="AA8" s="310"/>
      <c r="AC8" s="310"/>
      <c r="AE8" s="310"/>
    </row>
    <row r="9" spans="1:32" ht="14.4" customHeight="1" thickBot="1" x14ac:dyDescent="0.3">
      <c r="A9" s="546" t="s">
        <v>157</v>
      </c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229"/>
      <c r="O9" s="571">
        <f>'Rapport final'!H7</f>
        <v>350</v>
      </c>
      <c r="P9" s="572"/>
      <c r="Q9" s="572"/>
      <c r="R9" s="573"/>
      <c r="U9" s="310"/>
      <c r="Y9" s="310"/>
      <c r="AA9" s="310"/>
      <c r="AC9" s="310"/>
      <c r="AE9" s="310"/>
    </row>
    <row r="10" spans="1:32" ht="14.4" customHeight="1" thickBot="1" x14ac:dyDescent="0.3">
      <c r="A10" s="273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29"/>
      <c r="U10" s="310"/>
      <c r="Y10" s="310"/>
      <c r="AA10" s="310"/>
      <c r="AC10" s="310"/>
      <c r="AE10" s="310"/>
    </row>
    <row r="11" spans="1:32" ht="14.4" customHeight="1" thickBot="1" x14ac:dyDescent="0.3">
      <c r="A11" s="273" t="s">
        <v>100</v>
      </c>
      <c r="B11" s="273"/>
      <c r="C11" s="275"/>
      <c r="E11" s="310"/>
      <c r="H11" s="310"/>
      <c r="K11" s="310"/>
      <c r="M11" s="229"/>
      <c r="O11" s="574"/>
      <c r="P11" s="575"/>
      <c r="Q11" s="575"/>
      <c r="R11" s="576"/>
      <c r="S11" s="310"/>
      <c r="Y11" s="310"/>
      <c r="AA11" s="310"/>
      <c r="AC11" s="310"/>
      <c r="AE11" s="310"/>
    </row>
    <row r="12" spans="1:32" ht="14.4" customHeight="1" x14ac:dyDescent="0.25">
      <c r="A12" s="273"/>
      <c r="B12" s="273"/>
      <c r="C12" s="275"/>
      <c r="E12" s="310"/>
      <c r="H12" s="310"/>
      <c r="K12" s="310"/>
      <c r="M12" s="229"/>
      <c r="O12" s="385"/>
      <c r="P12" s="385"/>
      <c r="Q12" s="385"/>
      <c r="R12" s="385"/>
      <c r="S12" s="310"/>
      <c r="Y12" s="310"/>
      <c r="AA12" s="310"/>
      <c r="AC12" s="310"/>
      <c r="AE12" s="310"/>
    </row>
    <row r="13" spans="1:32" ht="14.25" customHeight="1" thickBot="1" x14ac:dyDescent="0.3">
      <c r="M13" s="229"/>
      <c r="Z13" s="232"/>
      <c r="AA13" s="232"/>
      <c r="AB13" s="232"/>
      <c r="AC13" s="232"/>
      <c r="AD13" s="232"/>
      <c r="AE13" s="232"/>
      <c r="AF13" s="310"/>
    </row>
    <row r="14" spans="1:32" ht="13.95" customHeight="1" x14ac:dyDescent="0.25">
      <c r="A14" s="513" t="s">
        <v>89</v>
      </c>
      <c r="B14" s="514"/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5"/>
      <c r="N14" s="318"/>
      <c r="O14" s="309"/>
      <c r="P14" s="309"/>
      <c r="Q14" s="309"/>
      <c r="R14" s="309"/>
      <c r="AF14" s="310"/>
    </row>
    <row r="15" spans="1:32" ht="15.6" customHeight="1" x14ac:dyDescent="0.25">
      <c r="A15" s="329"/>
      <c r="B15" s="229"/>
      <c r="C15" s="317" t="s">
        <v>90</v>
      </c>
      <c r="D15" s="317"/>
      <c r="E15" s="229"/>
      <c r="F15" s="229"/>
      <c r="G15" s="229"/>
      <c r="H15" s="229"/>
      <c r="I15" s="229"/>
      <c r="J15" s="229"/>
      <c r="K15" s="229"/>
      <c r="L15" s="229"/>
      <c r="M15" s="330"/>
      <c r="N15" s="229"/>
      <c r="O15" s="229"/>
      <c r="P15" s="235"/>
      <c r="Q15" s="235"/>
      <c r="R15" s="235"/>
    </row>
    <row r="16" spans="1:32" ht="15.6" customHeight="1" x14ac:dyDescent="0.25">
      <c r="A16" s="329"/>
      <c r="B16" s="229"/>
      <c r="C16" s="229" t="s">
        <v>88</v>
      </c>
      <c r="D16" s="229"/>
      <c r="E16" s="229"/>
      <c r="F16" s="229"/>
      <c r="G16" s="229"/>
      <c r="H16" s="229"/>
      <c r="I16" s="229"/>
      <c r="J16" s="229"/>
      <c r="K16" s="229"/>
      <c r="L16" s="229"/>
      <c r="M16" s="330"/>
      <c r="O16" s="229"/>
      <c r="P16" s="235"/>
      <c r="Q16" s="235"/>
      <c r="R16" s="235"/>
    </row>
    <row r="17" spans="1:23" ht="15.6" customHeight="1" thickBot="1" x14ac:dyDescent="0.3">
      <c r="A17" s="326"/>
      <c r="B17" s="327"/>
      <c r="C17" s="525" t="s">
        <v>2</v>
      </c>
      <c r="D17" s="525"/>
      <c r="E17" s="525"/>
      <c r="F17" s="327"/>
      <c r="G17" s="327"/>
      <c r="H17" s="327"/>
      <c r="I17" s="327"/>
      <c r="J17" s="327"/>
      <c r="K17" s="327"/>
      <c r="L17" s="327"/>
      <c r="M17" s="347"/>
      <c r="N17" s="275"/>
      <c r="O17" s="229"/>
      <c r="P17" s="235"/>
      <c r="Q17" s="235"/>
      <c r="R17" s="235"/>
    </row>
    <row r="18" spans="1:23" ht="15.6" customHeight="1" thickBot="1" x14ac:dyDescent="0.3">
      <c r="A18" s="229"/>
      <c r="B18" s="229"/>
      <c r="C18" s="445"/>
      <c r="D18" s="445"/>
      <c r="E18" s="445"/>
      <c r="F18" s="229"/>
      <c r="G18" s="229"/>
      <c r="H18" s="229"/>
      <c r="I18" s="229"/>
      <c r="J18" s="229"/>
      <c r="K18" s="229"/>
      <c r="L18" s="229"/>
      <c r="M18" s="445"/>
      <c r="N18" s="445"/>
      <c r="O18" s="229"/>
      <c r="P18" s="235"/>
      <c r="Q18" s="235"/>
      <c r="R18" s="235"/>
    </row>
    <row r="19" spans="1:23" ht="15.6" customHeight="1" x14ac:dyDescent="0.25">
      <c r="A19" s="229" t="s">
        <v>153</v>
      </c>
      <c r="B19" s="229"/>
      <c r="C19" s="445"/>
      <c r="D19" s="445"/>
      <c r="E19" s="558"/>
      <c r="F19" s="559"/>
      <c r="G19" s="559"/>
      <c r="H19" s="559"/>
      <c r="I19" s="559"/>
      <c r="J19" s="559"/>
      <c r="K19" s="559"/>
      <c r="L19" s="559"/>
      <c r="M19" s="559"/>
      <c r="N19" s="559"/>
      <c r="O19" s="559"/>
      <c r="P19" s="559"/>
      <c r="Q19" s="559"/>
      <c r="R19" s="559"/>
      <c r="S19" s="559"/>
      <c r="T19" s="559"/>
      <c r="U19" s="559"/>
      <c r="V19" s="560"/>
    </row>
    <row r="20" spans="1:23" ht="15.6" customHeight="1" x14ac:dyDescent="0.25">
      <c r="A20" s="229"/>
      <c r="B20" s="229"/>
      <c r="C20" s="275"/>
      <c r="D20" s="275"/>
      <c r="E20" s="561"/>
      <c r="F20" s="562"/>
      <c r="G20" s="562"/>
      <c r="H20" s="562"/>
      <c r="I20" s="562"/>
      <c r="J20" s="562"/>
      <c r="K20" s="562"/>
      <c r="L20" s="562"/>
      <c r="M20" s="562"/>
      <c r="N20" s="562"/>
      <c r="O20" s="562"/>
      <c r="P20" s="562"/>
      <c r="Q20" s="562"/>
      <c r="R20" s="562"/>
      <c r="S20" s="562"/>
      <c r="T20" s="562"/>
      <c r="U20" s="562"/>
      <c r="V20" s="563"/>
    </row>
    <row r="21" spans="1:23" ht="15.75" customHeight="1" thickBot="1" x14ac:dyDescent="0.3">
      <c r="A21" s="229"/>
      <c r="B21" s="229"/>
      <c r="C21" s="317"/>
      <c r="D21" s="317"/>
      <c r="E21" s="564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6"/>
    </row>
    <row r="22" spans="1:23" ht="16.5" customHeight="1" thickBot="1" x14ac:dyDescent="0.3">
      <c r="O22" s="229"/>
      <c r="P22" s="229"/>
      <c r="Q22" s="312"/>
      <c r="R22" s="312"/>
      <c r="S22" s="312"/>
      <c r="T22" s="312"/>
      <c r="U22" s="312"/>
      <c r="V22" s="312"/>
    </row>
    <row r="23" spans="1:23" ht="19.95" customHeight="1" thickBot="1" x14ac:dyDescent="0.35">
      <c r="A23" s="531"/>
      <c r="B23" s="532"/>
      <c r="C23" s="532"/>
      <c r="D23" s="532"/>
      <c r="E23" s="532"/>
      <c r="F23" s="532"/>
      <c r="G23" s="532"/>
      <c r="H23" s="533"/>
      <c r="I23" s="534"/>
      <c r="J23" s="535"/>
      <c r="K23" s="535"/>
      <c r="L23" s="536"/>
      <c r="M23" s="537"/>
      <c r="N23" s="538"/>
      <c r="O23" s="539"/>
      <c r="P23" s="229"/>
      <c r="Q23" s="348"/>
      <c r="R23" s="348"/>
      <c r="S23" s="348"/>
      <c r="T23" s="348"/>
      <c r="U23" s="348"/>
      <c r="V23" s="348"/>
    </row>
    <row r="24" spans="1:23" ht="24" customHeight="1" x14ac:dyDescent="0.25">
      <c r="A24" s="556" t="s">
        <v>147</v>
      </c>
      <c r="B24" s="556"/>
      <c r="C24" s="556"/>
      <c r="D24" s="556"/>
      <c r="E24" s="556"/>
      <c r="F24" s="556"/>
      <c r="G24" s="556"/>
      <c r="H24" s="236"/>
      <c r="I24" s="557" t="s">
        <v>46</v>
      </c>
      <c r="J24" s="557"/>
      <c r="K24" s="557"/>
      <c r="N24" s="557" t="s">
        <v>47</v>
      </c>
      <c r="O24" s="557"/>
      <c r="P24" s="229"/>
      <c r="Q24" s="570" t="s">
        <v>93</v>
      </c>
      <c r="R24" s="570"/>
      <c r="S24" s="570"/>
      <c r="T24" s="570"/>
      <c r="U24" s="570"/>
      <c r="V24" s="570"/>
      <c r="W24" s="349"/>
    </row>
    <row r="25" spans="1:23" ht="24" customHeight="1" thickBot="1" x14ac:dyDescent="0.3">
      <c r="A25" s="316"/>
      <c r="B25" s="316"/>
      <c r="C25" s="316"/>
      <c r="D25" s="316"/>
      <c r="E25" s="316"/>
      <c r="F25" s="316"/>
      <c r="G25" s="316"/>
      <c r="H25" s="236"/>
      <c r="I25" s="276"/>
      <c r="J25" s="276"/>
      <c r="K25" s="276"/>
      <c r="N25" s="276"/>
      <c r="O25" s="276"/>
      <c r="P25" s="229"/>
      <c r="Q25" s="312"/>
      <c r="R25" s="312"/>
      <c r="S25" s="312"/>
      <c r="T25" s="312"/>
      <c r="U25" s="312"/>
      <c r="V25" s="312"/>
    </row>
    <row r="26" spans="1:23" ht="19.95" customHeight="1" thickBot="1" x14ac:dyDescent="0.3">
      <c r="A26" s="567" t="s">
        <v>92</v>
      </c>
      <c r="B26" s="568"/>
      <c r="C26" s="568"/>
      <c r="D26" s="568"/>
      <c r="E26" s="568"/>
      <c r="F26" s="568"/>
      <c r="G26" s="568"/>
      <c r="H26" s="569"/>
      <c r="I26" s="276"/>
      <c r="J26" s="276"/>
      <c r="K26" s="276"/>
      <c r="N26" s="276"/>
      <c r="O26" s="276"/>
      <c r="P26" s="229"/>
      <c r="Q26" s="348"/>
      <c r="R26" s="348"/>
      <c r="S26" s="348"/>
      <c r="T26" s="348"/>
      <c r="U26" s="348"/>
      <c r="V26" s="348"/>
    </row>
    <row r="27" spans="1:23" ht="21" customHeight="1" x14ac:dyDescent="0.25">
      <c r="A27" s="556" t="s">
        <v>91</v>
      </c>
      <c r="B27" s="556"/>
      <c r="C27" s="556"/>
      <c r="D27" s="556"/>
      <c r="E27" s="556"/>
      <c r="F27" s="556"/>
      <c r="G27" s="556"/>
      <c r="H27" s="234"/>
      <c r="I27" s="276"/>
      <c r="J27" s="276"/>
      <c r="K27" s="276"/>
      <c r="N27" s="276"/>
      <c r="O27" s="276"/>
      <c r="P27" s="229"/>
      <c r="Q27" s="570" t="s">
        <v>93</v>
      </c>
      <c r="R27" s="570"/>
      <c r="S27" s="570"/>
      <c r="T27" s="570"/>
      <c r="U27" s="570"/>
      <c r="V27" s="570"/>
    </row>
    <row r="28" spans="1:23" ht="21" customHeight="1" x14ac:dyDescent="0.25">
      <c r="A28" s="316"/>
      <c r="B28" s="316"/>
      <c r="C28" s="316"/>
      <c r="D28" s="316"/>
      <c r="E28" s="316"/>
      <c r="F28" s="316"/>
      <c r="G28" s="316"/>
      <c r="H28" s="234"/>
      <c r="I28" s="276"/>
      <c r="J28" s="276"/>
      <c r="K28" s="276"/>
      <c r="N28" s="276"/>
      <c r="O28" s="276"/>
      <c r="P28" s="229"/>
      <c r="Q28" s="313"/>
      <c r="R28" s="313"/>
      <c r="S28" s="313"/>
      <c r="T28" s="313"/>
      <c r="U28" s="313"/>
      <c r="V28" s="313"/>
    </row>
    <row r="29" spans="1:23" ht="21" customHeight="1" x14ac:dyDescent="0.25">
      <c r="A29" s="316"/>
      <c r="B29" s="316"/>
      <c r="C29" s="316"/>
      <c r="D29" s="316"/>
      <c r="E29" s="316"/>
      <c r="F29" s="316"/>
      <c r="G29" s="316"/>
      <c r="H29" s="234"/>
      <c r="I29" s="276"/>
      <c r="J29" s="276"/>
      <c r="K29" s="276"/>
      <c r="N29" s="276"/>
      <c r="O29" s="276"/>
      <c r="P29" s="229"/>
      <c r="Q29" s="313"/>
      <c r="R29" s="313"/>
      <c r="S29" s="313"/>
      <c r="T29" s="313"/>
      <c r="U29" s="313"/>
      <c r="V29" s="313"/>
    </row>
    <row r="30" spans="1:23" ht="21" customHeight="1" x14ac:dyDescent="0.25">
      <c r="A30" s="316"/>
      <c r="B30" s="316"/>
      <c r="C30" s="316"/>
      <c r="D30" s="316"/>
      <c r="E30" s="316"/>
      <c r="F30" s="316"/>
      <c r="G30" s="316"/>
      <c r="H30" s="234"/>
      <c r="I30" s="276"/>
      <c r="J30" s="276"/>
      <c r="K30" s="276"/>
      <c r="N30" s="276"/>
      <c r="O30" s="276"/>
      <c r="P30" s="229"/>
      <c r="Q30" s="313"/>
      <c r="R30" s="313"/>
      <c r="S30" s="313"/>
      <c r="T30" s="313"/>
      <c r="U30" s="313"/>
      <c r="V30" s="313"/>
    </row>
    <row r="31" spans="1:23" ht="12.75" customHeight="1" x14ac:dyDescent="0.25"/>
    <row r="32" spans="1:23" ht="11.25" customHeight="1" x14ac:dyDescent="0.25"/>
    <row r="33" spans="5:22" ht="12" customHeight="1" x14ac:dyDescent="0.25">
      <c r="E33" s="553" t="s">
        <v>68</v>
      </c>
      <c r="F33" s="553"/>
      <c r="G33" s="553"/>
      <c r="H33" s="553"/>
      <c r="I33" s="553"/>
      <c r="J33" s="553"/>
      <c r="K33" s="553"/>
      <c r="L33" s="553"/>
      <c r="M33" s="231"/>
    </row>
    <row r="34" spans="5:22" ht="12" customHeight="1" x14ac:dyDescent="0.25">
      <c r="E34" s="553" t="s">
        <v>69</v>
      </c>
      <c r="F34" s="553"/>
      <c r="G34" s="553"/>
      <c r="H34" s="553"/>
      <c r="I34" s="553"/>
      <c r="J34" s="553"/>
      <c r="K34" s="553"/>
      <c r="L34" s="553"/>
      <c r="M34" s="231"/>
    </row>
    <row r="35" spans="5:22" ht="4.5" customHeight="1" x14ac:dyDescent="0.25">
      <c r="E35" s="231"/>
      <c r="F35" s="231"/>
      <c r="G35" s="231"/>
      <c r="H35" s="231"/>
      <c r="I35" s="231"/>
      <c r="J35" s="231"/>
      <c r="K35" s="231"/>
      <c r="L35" s="231"/>
      <c r="M35" s="231"/>
      <c r="N35" s="233"/>
      <c r="O35" s="233"/>
      <c r="P35" s="233"/>
      <c r="Q35" s="233"/>
      <c r="R35" s="233"/>
      <c r="S35" s="233"/>
      <c r="T35" s="233"/>
      <c r="U35" s="233"/>
      <c r="V35" s="233"/>
    </row>
    <row r="36" spans="5:22" ht="11.25" customHeight="1" x14ac:dyDescent="0.25">
      <c r="E36" s="553" t="s">
        <v>48</v>
      </c>
      <c r="F36" s="553"/>
      <c r="G36" s="553"/>
      <c r="H36" s="553"/>
      <c r="I36" s="553"/>
      <c r="J36" s="553"/>
      <c r="K36" s="553"/>
      <c r="L36" s="553"/>
      <c r="M36" s="231"/>
    </row>
    <row r="37" spans="5:22" ht="12.75" customHeight="1" x14ac:dyDescent="0.25">
      <c r="E37" s="553"/>
      <c r="F37" s="553"/>
      <c r="G37" s="553"/>
      <c r="H37" s="553"/>
      <c r="I37" s="553"/>
      <c r="J37" s="553"/>
      <c r="K37" s="553"/>
      <c r="L37" s="553"/>
      <c r="M37" s="231"/>
    </row>
  </sheetData>
  <sheetProtection password="C7E1" sheet="1" selectLockedCells="1"/>
  <mergeCells count="23">
    <mergeCell ref="B2:V2"/>
    <mergeCell ref="E33:L33"/>
    <mergeCell ref="E34:L34"/>
    <mergeCell ref="E36:L36"/>
    <mergeCell ref="E37:L37"/>
    <mergeCell ref="A26:H26"/>
    <mergeCell ref="A27:G27"/>
    <mergeCell ref="Q27:V27"/>
    <mergeCell ref="O9:R9"/>
    <mergeCell ref="O11:R11"/>
    <mergeCell ref="Q6:V6"/>
    <mergeCell ref="B6:M6"/>
    <mergeCell ref="A9:L9"/>
    <mergeCell ref="Q24:V24"/>
    <mergeCell ref="A23:H23"/>
    <mergeCell ref="I23:L23"/>
    <mergeCell ref="A14:M14"/>
    <mergeCell ref="M23:O23"/>
    <mergeCell ref="A24:G24"/>
    <mergeCell ref="I24:K24"/>
    <mergeCell ref="N24:O24"/>
    <mergeCell ref="C17:E17"/>
    <mergeCell ref="E19:V21"/>
  </mergeCells>
  <pageMargins left="0.19685039370078741" right="0.23622047244094491" top="0.19685039370078741" bottom="0.19685039370078741" header="0.19685039370078741" footer="0.19685039370078741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Check Box 3">
              <controlPr defaultSize="0" autoFill="0" autoLine="0" autoPict="0">
                <anchor moveWithCells="1">
                  <from>
                    <xdr:col>1</xdr:col>
                    <xdr:colOff>22860</xdr:colOff>
                    <xdr:row>16</xdr:row>
                    <xdr:rowOff>22860</xdr:rowOff>
                  </from>
                  <to>
                    <xdr:col>2</xdr:col>
                    <xdr:colOff>137160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Check Box 4">
              <controlPr defaultSize="0" autoFill="0" autoLine="0" autoPict="0">
                <anchor moveWithCells="1">
                  <from>
                    <xdr:col>1</xdr:col>
                    <xdr:colOff>22860</xdr:colOff>
                    <xdr:row>15</xdr:row>
                    <xdr:rowOff>22860</xdr:rowOff>
                  </from>
                  <to>
                    <xdr:col>2</xdr:col>
                    <xdr:colOff>137160</xdr:colOff>
                    <xdr:row>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6" name="Check Box 5">
              <controlPr defaultSize="0" autoFill="0" autoLine="0" autoPict="0">
                <anchor moveWithCells="1">
                  <from>
                    <xdr:col>1</xdr:col>
                    <xdr:colOff>22860</xdr:colOff>
                    <xdr:row>14</xdr:row>
                    <xdr:rowOff>22860</xdr:rowOff>
                  </from>
                  <to>
                    <xdr:col>2</xdr:col>
                    <xdr:colOff>121920</xdr:colOff>
                    <xdr:row>15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Instructions</vt:lpstr>
      <vt:lpstr>Rapport final</vt:lpstr>
      <vt:lpstr>DCE</vt:lpstr>
      <vt:lpstr>DAS</vt:lpstr>
      <vt:lpstr>Don corporatif</vt:lpstr>
      <vt:lpstr>DAS!Zone_d_impression</vt:lpstr>
      <vt:lpstr>DCE!Zone_d_impression</vt:lpstr>
      <vt:lpstr>'Don corporatif'!Zone_d_impression</vt:lpstr>
      <vt:lpstr>Instructions!Zone_d_impression</vt:lpstr>
      <vt:lpstr>'Rapport final'!Zone_d_impression</vt:lpstr>
    </vt:vector>
  </TitlesOfParts>
  <Company>CENTRAIDE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Aurélien Dupuy</cp:lastModifiedBy>
  <cp:lastPrinted>2021-01-29T19:05:10Z</cp:lastPrinted>
  <dcterms:created xsi:type="dcterms:W3CDTF">2014-08-25T19:06:23Z</dcterms:created>
  <dcterms:modified xsi:type="dcterms:W3CDTF">2021-01-29T19:28:19Z</dcterms:modified>
</cp:coreProperties>
</file>