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ent01\Data\Innovation et développement\Bonne pratique conseiller\Rapport fermeture de campagne\"/>
    </mc:Choice>
  </mc:AlternateContent>
  <bookViews>
    <workbookView xWindow="0" yWindow="0" windowWidth="23040" windowHeight="9216" firstSheet="6" activeTab="14"/>
  </bookViews>
  <sheets>
    <sheet name="Instructions" sheetId="11" r:id="rId1"/>
    <sheet name="Rapport final" sheetId="3" r:id="rId2"/>
    <sheet name="Solliciteur1" sheetId="1" r:id="rId3"/>
    <sheet name="Solliciteur2" sheetId="6" r:id="rId4"/>
    <sheet name="Solliciteur3" sheetId="7" r:id="rId5"/>
    <sheet name="Solliciteur4" sheetId="8" r:id="rId6"/>
    <sheet name="Solliciteur5" sheetId="9" r:id="rId7"/>
    <sheet name="Solliciteur6" sheetId="12" r:id="rId8"/>
    <sheet name="Solliciteur7" sheetId="13" r:id="rId9"/>
    <sheet name="Solliciteur8" sheetId="15" r:id="rId10"/>
    <sheet name="Solliciteur9" sheetId="16" r:id="rId11"/>
    <sheet name="Solliciteur10" sheetId="14" r:id="rId12"/>
    <sheet name="DCE" sheetId="2" r:id="rId13"/>
    <sheet name="DAS" sheetId="5" r:id="rId14"/>
    <sheet name="Don corporatif" sheetId="10" r:id="rId15"/>
  </sheets>
  <definedNames>
    <definedName name="_xlnm.Print_Titles" localSheetId="2">Solliciteur1!$1:$11</definedName>
    <definedName name="_xlnm.Print_Titles" localSheetId="11">Solliciteur10!$1:$11</definedName>
    <definedName name="_xlnm.Print_Titles" localSheetId="3">Solliciteur2!$1:$11</definedName>
    <definedName name="_xlnm.Print_Titles" localSheetId="4">Solliciteur3!$1:$11</definedName>
    <definedName name="_xlnm.Print_Titles" localSheetId="5">Solliciteur4!$1:$11</definedName>
    <definedName name="_xlnm.Print_Titles" localSheetId="6">Solliciteur5!$1:$11</definedName>
    <definedName name="_xlnm.Print_Titles" localSheetId="7">Solliciteur6!$1:$11</definedName>
    <definedName name="_xlnm.Print_Titles" localSheetId="8">Solliciteur7!$1:$11</definedName>
    <definedName name="_xlnm.Print_Titles" localSheetId="9">Solliciteur8!$1:$11</definedName>
    <definedName name="_xlnm.Print_Titles" localSheetId="10">Solliciteur9!$1:$11</definedName>
    <definedName name="_xlnm.Print_Area" localSheetId="13">DAS!$A$1:$V$35</definedName>
    <definedName name="_xlnm.Print_Area" localSheetId="12">DCE!$A$1:$AC$39</definedName>
    <definedName name="_xlnm.Print_Area" localSheetId="14">'Don corporatif'!$A$1:$V$38</definedName>
    <definedName name="_xlnm.Print_Area" localSheetId="0">Instructions!$A$1:$H$82</definedName>
    <definedName name="_xlnm.Print_Area" localSheetId="1">'Rapport final'!$A$1:$AM$48</definedName>
    <definedName name="_xlnm.Print_Area" localSheetId="2">Solliciteur1!$A$1:$AB$34</definedName>
    <definedName name="_xlnm.Print_Area" localSheetId="11">Solliciteur10!$A$1:$AB$34</definedName>
    <definedName name="_xlnm.Print_Area" localSheetId="3">Solliciteur2!$A$1:$AB$34</definedName>
    <definedName name="_xlnm.Print_Area" localSheetId="4">Solliciteur3!$A$1:$AB$34</definedName>
    <definedName name="_xlnm.Print_Area" localSheetId="5">Solliciteur4!$A$1:$AB$34</definedName>
    <definedName name="_xlnm.Print_Area" localSheetId="6">Solliciteur5!$A$1:$AB$34</definedName>
    <definedName name="_xlnm.Print_Area" localSheetId="7">Solliciteur6!$A$1:$AB$34</definedName>
    <definedName name="_xlnm.Print_Area" localSheetId="8">Solliciteur7!$A$1:$AB$34</definedName>
    <definedName name="_xlnm.Print_Area" localSheetId="9">Solliciteur8!$A$1:$AB$34</definedName>
    <definedName name="_xlnm.Print_Area" localSheetId="10">Solliciteur9!$A$1:$AB$34</definedName>
  </definedNames>
  <calcPr calcId="162913"/>
</workbook>
</file>

<file path=xl/calcChain.xml><?xml version="1.0" encoding="utf-8"?>
<calcChain xmlns="http://schemas.openxmlformats.org/spreadsheetml/2006/main">
  <c r="B22" i="2" l="1"/>
  <c r="B21" i="2"/>
  <c r="B20" i="2"/>
  <c r="B19" i="2"/>
  <c r="B18" i="2"/>
  <c r="X22" i="2"/>
  <c r="X21" i="2"/>
  <c r="X20" i="2"/>
  <c r="X19" i="2"/>
  <c r="X18" i="2"/>
  <c r="X17" i="2"/>
  <c r="X16" i="2"/>
  <c r="X15" i="2"/>
  <c r="X14" i="2"/>
  <c r="X13" i="2"/>
  <c r="W22" i="2"/>
  <c r="W21" i="2"/>
  <c r="W20" i="2"/>
  <c r="W19" i="2"/>
  <c r="W18" i="2"/>
  <c r="W17" i="2"/>
  <c r="W16" i="2"/>
  <c r="W15" i="2"/>
  <c r="W14" i="2"/>
  <c r="V22" i="2"/>
  <c r="V21" i="2"/>
  <c r="V20" i="2"/>
  <c r="V19" i="2"/>
  <c r="V18" i="2"/>
  <c r="U22" i="2"/>
  <c r="U21" i="2"/>
  <c r="U20" i="2"/>
  <c r="U19" i="2"/>
  <c r="U18" i="2"/>
  <c r="T22" i="2"/>
  <c r="T21" i="2"/>
  <c r="T20" i="2"/>
  <c r="T19" i="2"/>
  <c r="T18" i="2"/>
  <c r="S22" i="2"/>
  <c r="S21" i="2"/>
  <c r="S20" i="2"/>
  <c r="S19" i="2"/>
  <c r="S18" i="2"/>
  <c r="R22" i="2"/>
  <c r="R21" i="2"/>
  <c r="R20" i="2"/>
  <c r="R19" i="2"/>
  <c r="R18" i="2"/>
  <c r="Q22" i="2" l="1"/>
  <c r="Q21" i="2"/>
  <c r="Q20" i="2"/>
  <c r="Q19" i="2"/>
  <c r="Q18" i="2"/>
  <c r="P22" i="2"/>
  <c r="P21" i="2"/>
  <c r="P20" i="2"/>
  <c r="P19" i="2"/>
  <c r="P18" i="2"/>
  <c r="P17" i="2"/>
  <c r="P16" i="2"/>
  <c r="P15" i="2"/>
  <c r="P14" i="2"/>
  <c r="O22" i="2"/>
  <c r="O21" i="2"/>
  <c r="O20" i="2"/>
  <c r="O19" i="2"/>
  <c r="O18" i="2"/>
  <c r="O17" i="2"/>
  <c r="O16" i="2"/>
  <c r="O15" i="2"/>
  <c r="O14" i="2"/>
  <c r="L22" i="2"/>
  <c r="L21" i="2"/>
  <c r="L20" i="2"/>
  <c r="L19" i="2"/>
  <c r="L18" i="2"/>
  <c r="K22" i="2"/>
  <c r="K21" i="2"/>
  <c r="K20" i="2"/>
  <c r="K19" i="2"/>
  <c r="K18" i="2"/>
  <c r="J22" i="2"/>
  <c r="J21" i="2"/>
  <c r="J20" i="2"/>
  <c r="J19" i="2"/>
  <c r="J18" i="2"/>
  <c r="I22" i="2"/>
  <c r="I21" i="2"/>
  <c r="I20" i="2"/>
  <c r="I19" i="2"/>
  <c r="I18" i="2"/>
  <c r="H22" i="2"/>
  <c r="H21" i="2"/>
  <c r="H20" i="2"/>
  <c r="H19" i="2"/>
  <c r="H18" i="2"/>
  <c r="G22" i="2"/>
  <c r="G21" i="2"/>
  <c r="G20" i="2"/>
  <c r="G19" i="2"/>
  <c r="G18" i="2"/>
  <c r="F22" i="2"/>
  <c r="F21" i="2"/>
  <c r="F20" i="2"/>
  <c r="F19" i="2"/>
  <c r="F18" i="2"/>
  <c r="E22" i="2"/>
  <c r="E21" i="2"/>
  <c r="E20" i="2"/>
  <c r="E19" i="2"/>
  <c r="E18" i="2"/>
  <c r="D22" i="2"/>
  <c r="D21" i="2"/>
  <c r="D20" i="2"/>
  <c r="D19" i="2"/>
  <c r="D18" i="2"/>
  <c r="C22" i="2"/>
  <c r="C21" i="2"/>
  <c r="C20" i="2"/>
  <c r="C19" i="2"/>
  <c r="B17" i="2"/>
  <c r="C18" i="2"/>
  <c r="C17" i="2"/>
  <c r="C16" i="2"/>
  <c r="C15" i="2"/>
  <c r="C14" i="2"/>
  <c r="C13" i="2"/>
  <c r="W13" i="2"/>
  <c r="P13" i="2"/>
  <c r="O13" i="2"/>
  <c r="X33" i="16"/>
  <c r="W33" i="16"/>
  <c r="V33" i="16"/>
  <c r="U33" i="16"/>
  <c r="T33" i="16"/>
  <c r="S33" i="16"/>
  <c r="R33" i="16"/>
  <c r="Q33" i="16"/>
  <c r="P33" i="16"/>
  <c r="O33" i="16"/>
  <c r="Y33" i="16" s="1"/>
  <c r="L33" i="16"/>
  <c r="K33" i="16"/>
  <c r="J33" i="16"/>
  <c r="I33" i="16"/>
  <c r="H33" i="16"/>
  <c r="G33" i="16"/>
  <c r="F33" i="16"/>
  <c r="E33" i="16"/>
  <c r="D33" i="16"/>
  <c r="C33" i="16"/>
  <c r="M33" i="16" s="1"/>
  <c r="AA33" i="16" s="1"/>
  <c r="Y31" i="16"/>
  <c r="M31" i="16"/>
  <c r="AA31" i="16" s="1"/>
  <c r="AA30" i="16"/>
  <c r="Y30" i="16"/>
  <c r="M30" i="16"/>
  <c r="Y29" i="16"/>
  <c r="M29" i="16"/>
  <c r="AA29" i="16" s="1"/>
  <c r="Y28" i="16"/>
  <c r="M28" i="16"/>
  <c r="AA28" i="16" s="1"/>
  <c r="Y27" i="16"/>
  <c r="AA27" i="16" s="1"/>
  <c r="M27" i="16"/>
  <c r="Y26" i="16"/>
  <c r="M26" i="16"/>
  <c r="AA26" i="16" s="1"/>
  <c r="AA25" i="16"/>
  <c r="Y25" i="16"/>
  <c r="M25" i="16"/>
  <c r="AA24" i="16"/>
  <c r="Y24" i="16"/>
  <c r="M24" i="16"/>
  <c r="Y23" i="16"/>
  <c r="M23" i="16"/>
  <c r="AA23" i="16" s="1"/>
  <c r="Y22" i="16"/>
  <c r="M22" i="16"/>
  <c r="AA22" i="16" s="1"/>
  <c r="Y21" i="16"/>
  <c r="M21" i="16"/>
  <c r="AA21" i="16" s="1"/>
  <c r="AA20" i="16"/>
  <c r="Y20" i="16"/>
  <c r="M20" i="16"/>
  <c r="Y19" i="16"/>
  <c r="M19" i="16"/>
  <c r="AA19" i="16" s="1"/>
  <c r="Y18" i="16"/>
  <c r="M18" i="16"/>
  <c r="AA18" i="16" s="1"/>
  <c r="Y17" i="16"/>
  <c r="AA17" i="16" s="1"/>
  <c r="M17" i="16"/>
  <c r="Y16" i="16"/>
  <c r="M16" i="16"/>
  <c r="AA16" i="16" s="1"/>
  <c r="AA15" i="16"/>
  <c r="Y15" i="16"/>
  <c r="M15" i="16"/>
  <c r="AA14" i="16"/>
  <c r="Y14" i="16"/>
  <c r="M14" i="16"/>
  <c r="N33" i="16" s="1"/>
  <c r="Y13" i="16"/>
  <c r="M13" i="16"/>
  <c r="AA13" i="16" s="1"/>
  <c r="Y12" i="16"/>
  <c r="Z33" i="16" s="1"/>
  <c r="M12" i="16"/>
  <c r="AA12" i="16" s="1"/>
  <c r="C6" i="16"/>
  <c r="X33" i="15"/>
  <c r="W33" i="15"/>
  <c r="V33" i="15"/>
  <c r="U33" i="15"/>
  <c r="T33" i="15"/>
  <c r="S33" i="15"/>
  <c r="R33" i="15"/>
  <c r="Q33" i="15"/>
  <c r="P33" i="15"/>
  <c r="O33" i="15"/>
  <c r="Y33" i="15" s="1"/>
  <c r="L33" i="15"/>
  <c r="K33" i="15"/>
  <c r="J33" i="15"/>
  <c r="I33" i="15"/>
  <c r="H33" i="15"/>
  <c r="G33" i="15"/>
  <c r="F33" i="15"/>
  <c r="E33" i="15"/>
  <c r="D33" i="15"/>
  <c r="C33" i="15"/>
  <c r="M33" i="15" s="1"/>
  <c r="AA33" i="15" s="1"/>
  <c r="Y31" i="15"/>
  <c r="M31" i="15"/>
  <c r="AA31" i="15" s="1"/>
  <c r="AA30" i="15"/>
  <c r="Y30" i="15"/>
  <c r="M30" i="15"/>
  <c r="Y29" i="15"/>
  <c r="AA29" i="15" s="1"/>
  <c r="M29" i="15"/>
  <c r="Y28" i="15"/>
  <c r="M28" i="15"/>
  <c r="AA28" i="15" s="1"/>
  <c r="Y27" i="15"/>
  <c r="AA27" i="15" s="1"/>
  <c r="M27" i="15"/>
  <c r="Y26" i="15"/>
  <c r="M26" i="15"/>
  <c r="AA26" i="15" s="1"/>
  <c r="Y25" i="15"/>
  <c r="M25" i="15"/>
  <c r="AA25" i="15" s="1"/>
  <c r="AA24" i="15"/>
  <c r="Y24" i="15"/>
  <c r="M24" i="15"/>
  <c r="Y23" i="15"/>
  <c r="M23" i="15"/>
  <c r="AA23" i="15" s="1"/>
  <c r="AA22" i="15"/>
  <c r="Y22" i="15"/>
  <c r="M22" i="15"/>
  <c r="Y21" i="15"/>
  <c r="M21" i="15"/>
  <c r="AA21" i="15" s="1"/>
  <c r="AA20" i="15"/>
  <c r="Y20" i="15"/>
  <c r="M20" i="15"/>
  <c r="Y19" i="15"/>
  <c r="AA19" i="15" s="1"/>
  <c r="M19" i="15"/>
  <c r="Y18" i="15"/>
  <c r="M18" i="15"/>
  <c r="AA18" i="15" s="1"/>
  <c r="Y17" i="15"/>
  <c r="AA17" i="15" s="1"/>
  <c r="M17" i="15"/>
  <c r="Y16" i="15"/>
  <c r="M16" i="15"/>
  <c r="AA16" i="15" s="1"/>
  <c r="Y15" i="15"/>
  <c r="M15" i="15"/>
  <c r="AA15" i="15" s="1"/>
  <c r="Y14" i="15"/>
  <c r="M14" i="15"/>
  <c r="AA14" i="15" s="1"/>
  <c r="Y13" i="15"/>
  <c r="M13" i="15"/>
  <c r="AA13" i="15" s="1"/>
  <c r="AA12" i="15"/>
  <c r="Y12" i="15"/>
  <c r="Z33" i="15" s="1"/>
  <c r="M12" i="15"/>
  <c r="N33" i="15" s="1"/>
  <c r="C6" i="15"/>
  <c r="X33" i="14"/>
  <c r="W33" i="14"/>
  <c r="V33" i="14"/>
  <c r="U33" i="14"/>
  <c r="T33" i="14"/>
  <c r="S33" i="14"/>
  <c r="R33" i="14"/>
  <c r="Q33" i="14"/>
  <c r="P33" i="14"/>
  <c r="O33" i="14"/>
  <c r="Y33" i="14" s="1"/>
  <c r="L33" i="14"/>
  <c r="K33" i="14"/>
  <c r="J33" i="14"/>
  <c r="I33" i="14"/>
  <c r="H33" i="14"/>
  <c r="G33" i="14"/>
  <c r="F33" i="14"/>
  <c r="E33" i="14"/>
  <c r="D33" i="14"/>
  <c r="C33" i="14"/>
  <c r="M33" i="14" s="1"/>
  <c r="AA33" i="14" s="1"/>
  <c r="Y31" i="14"/>
  <c r="M31" i="14"/>
  <c r="AA31" i="14" s="1"/>
  <c r="AA30" i="14"/>
  <c r="Y30" i="14"/>
  <c r="M30" i="14"/>
  <c r="Y29" i="14"/>
  <c r="M29" i="14"/>
  <c r="AA29" i="14" s="1"/>
  <c r="AA28" i="14"/>
  <c r="Y28" i="14"/>
  <c r="M28" i="14"/>
  <c r="Y27" i="14"/>
  <c r="AA27" i="14" s="1"/>
  <c r="M27" i="14"/>
  <c r="Y26" i="14"/>
  <c r="M26" i="14"/>
  <c r="AA26" i="14" s="1"/>
  <c r="Y25" i="14"/>
  <c r="M25" i="14"/>
  <c r="AA25" i="14" s="1"/>
  <c r="Y24" i="14"/>
  <c r="M24" i="14"/>
  <c r="AA24" i="14" s="1"/>
  <c r="AA23" i="14"/>
  <c r="Y23" i="14"/>
  <c r="M23" i="14"/>
  <c r="Y22" i="14"/>
  <c r="M22" i="14"/>
  <c r="AA22" i="14" s="1"/>
  <c r="Y21" i="14"/>
  <c r="M21" i="14"/>
  <c r="AA21" i="14" s="1"/>
  <c r="AA20" i="14"/>
  <c r="Y20" i="14"/>
  <c r="M20" i="14"/>
  <c r="Y19" i="14"/>
  <c r="M19" i="14"/>
  <c r="AA19" i="14" s="1"/>
  <c r="AA18" i="14"/>
  <c r="Y18" i="14"/>
  <c r="M18" i="14"/>
  <c r="Y17" i="14"/>
  <c r="AA17" i="14" s="1"/>
  <c r="M17" i="14"/>
  <c r="Y16" i="14"/>
  <c r="M16" i="14"/>
  <c r="AA16" i="14" s="1"/>
  <c r="Y15" i="14"/>
  <c r="M15" i="14"/>
  <c r="AA15" i="14" s="1"/>
  <c r="Y14" i="14"/>
  <c r="M14" i="14"/>
  <c r="AA14" i="14" s="1"/>
  <c r="AA13" i="14"/>
  <c r="Y13" i="14"/>
  <c r="M13" i="14"/>
  <c r="Y12" i="14"/>
  <c r="Z33" i="14" s="1"/>
  <c r="M12" i="14"/>
  <c r="AA12" i="14" s="1"/>
  <c r="C6" i="14"/>
  <c r="X33" i="13"/>
  <c r="W33" i="13"/>
  <c r="V33" i="13"/>
  <c r="U33" i="13"/>
  <c r="T33" i="13"/>
  <c r="S33" i="13"/>
  <c r="R33" i="13"/>
  <c r="Q33" i="13"/>
  <c r="P33" i="13"/>
  <c r="O33" i="13"/>
  <c r="Y33" i="13" s="1"/>
  <c r="L33" i="13"/>
  <c r="K33" i="13"/>
  <c r="J33" i="13"/>
  <c r="I33" i="13"/>
  <c r="H33" i="13"/>
  <c r="G33" i="13"/>
  <c r="F33" i="13"/>
  <c r="E33" i="13"/>
  <c r="D33" i="13"/>
  <c r="C33" i="13"/>
  <c r="M33" i="13" s="1"/>
  <c r="AA33" i="13" s="1"/>
  <c r="Y31" i="13"/>
  <c r="M31" i="13"/>
  <c r="AA31" i="13" s="1"/>
  <c r="AA30" i="13"/>
  <c r="Y30" i="13"/>
  <c r="M30" i="13"/>
  <c r="Y29" i="13"/>
  <c r="M29" i="13"/>
  <c r="AA29" i="13" s="1"/>
  <c r="Y28" i="13"/>
  <c r="M28" i="13"/>
  <c r="AA28" i="13" s="1"/>
  <c r="AA27" i="13"/>
  <c r="Y27" i="13"/>
  <c r="M27" i="13"/>
  <c r="Y26" i="13"/>
  <c r="M26" i="13"/>
  <c r="AA26" i="13" s="1"/>
  <c r="AA25" i="13"/>
  <c r="Y25" i="13"/>
  <c r="M25" i="13"/>
  <c r="Y24" i="13"/>
  <c r="M24" i="13"/>
  <c r="AA24" i="13" s="1"/>
  <c r="Y23" i="13"/>
  <c r="M23" i="13"/>
  <c r="AA23" i="13" s="1"/>
  <c r="Y22" i="13"/>
  <c r="AA22" i="13" s="1"/>
  <c r="M22" i="13"/>
  <c r="Y21" i="13"/>
  <c r="M21" i="13"/>
  <c r="AA21" i="13" s="1"/>
  <c r="AA20" i="13"/>
  <c r="Y20" i="13"/>
  <c r="M20" i="13"/>
  <c r="Y19" i="13"/>
  <c r="M19" i="13"/>
  <c r="AA19" i="13" s="1"/>
  <c r="Y18" i="13"/>
  <c r="M18" i="13"/>
  <c r="AA18" i="13" s="1"/>
  <c r="AA17" i="13"/>
  <c r="Y17" i="13"/>
  <c r="M17" i="13"/>
  <c r="Y16" i="13"/>
  <c r="M16" i="13"/>
  <c r="AA16" i="13" s="1"/>
  <c r="AA15" i="13"/>
  <c r="Y15" i="13"/>
  <c r="M15" i="13"/>
  <c r="Y14" i="13"/>
  <c r="AA14" i="13" s="1"/>
  <c r="M14" i="13"/>
  <c r="Y13" i="13"/>
  <c r="M13" i="13"/>
  <c r="AA13" i="13" s="1"/>
  <c r="Y12" i="13"/>
  <c r="AA12" i="13" s="1"/>
  <c r="M12" i="13"/>
  <c r="C6" i="13"/>
  <c r="X33" i="12"/>
  <c r="W33" i="12"/>
  <c r="V33" i="12"/>
  <c r="U33" i="12"/>
  <c r="T33" i="12"/>
  <c r="S33" i="12"/>
  <c r="R33" i="12"/>
  <c r="Q33" i="12"/>
  <c r="P33" i="12"/>
  <c r="O33" i="12"/>
  <c r="Y33" i="12" s="1"/>
  <c r="L33" i="12"/>
  <c r="K33" i="12"/>
  <c r="J33" i="12"/>
  <c r="I33" i="12"/>
  <c r="H33" i="12"/>
  <c r="G33" i="12"/>
  <c r="F33" i="12"/>
  <c r="E33" i="12"/>
  <c r="D33" i="12"/>
  <c r="C33" i="12"/>
  <c r="M33" i="12" s="1"/>
  <c r="Y31" i="12"/>
  <c r="M31" i="12"/>
  <c r="AA31" i="12" s="1"/>
  <c r="AA30" i="12"/>
  <c r="Y30" i="12"/>
  <c r="M30" i="12"/>
  <c r="Y29" i="12"/>
  <c r="M29" i="12"/>
  <c r="AA29" i="12" s="1"/>
  <c r="Y28" i="12"/>
  <c r="M28" i="12"/>
  <c r="AA28" i="12" s="1"/>
  <c r="Y27" i="12"/>
  <c r="AA27" i="12" s="1"/>
  <c r="M27" i="12"/>
  <c r="Y26" i="12"/>
  <c r="M26" i="12"/>
  <c r="AA26" i="12" s="1"/>
  <c r="AA25" i="12"/>
  <c r="Y25" i="12"/>
  <c r="M25" i="12"/>
  <c r="Y24" i="12"/>
  <c r="M24" i="12"/>
  <c r="AA24" i="12" s="1"/>
  <c r="Y23" i="12"/>
  <c r="AA23" i="12" s="1"/>
  <c r="M23" i="12"/>
  <c r="Y22" i="12"/>
  <c r="M22" i="12"/>
  <c r="AA22" i="12" s="1"/>
  <c r="Y21" i="12"/>
  <c r="M21" i="12"/>
  <c r="AA21" i="12" s="1"/>
  <c r="AA20" i="12"/>
  <c r="Y20" i="12"/>
  <c r="M20" i="12"/>
  <c r="Y19" i="12"/>
  <c r="M19" i="12"/>
  <c r="AA19" i="12" s="1"/>
  <c r="Y18" i="12"/>
  <c r="M18" i="12"/>
  <c r="AA18" i="12" s="1"/>
  <c r="Y17" i="12"/>
  <c r="AA17" i="12" s="1"/>
  <c r="M17" i="12"/>
  <c r="Y16" i="12"/>
  <c r="M16" i="12"/>
  <c r="AA16" i="12" s="1"/>
  <c r="AA15" i="12"/>
  <c r="Y15" i="12"/>
  <c r="M15" i="12"/>
  <c r="Y14" i="12"/>
  <c r="M14" i="12"/>
  <c r="AA14" i="12" s="1"/>
  <c r="AA13" i="12"/>
  <c r="Y13" i="12"/>
  <c r="M13" i="12"/>
  <c r="Y12" i="12"/>
  <c r="Z33" i="12" s="1"/>
  <c r="M12" i="12"/>
  <c r="AA12" i="12" s="1"/>
  <c r="C6" i="12"/>
  <c r="AB33" i="16" l="1"/>
  <c r="AB33" i="15"/>
  <c r="AB33" i="14"/>
  <c r="N33" i="14"/>
  <c r="AB33" i="13"/>
  <c r="N33" i="13"/>
  <c r="Z33" i="13"/>
  <c r="AA33" i="12"/>
  <c r="AB33" i="12"/>
  <c r="N33" i="12"/>
  <c r="AD22" i="3" l="1"/>
  <c r="AD20" i="3"/>
  <c r="K15" i="2" l="1"/>
  <c r="J16" i="2"/>
  <c r="AA35" i="2" l="1"/>
  <c r="V17" i="2" l="1"/>
  <c r="V16" i="2"/>
  <c r="V15" i="2"/>
  <c r="V14" i="2"/>
  <c r="U17" i="2"/>
  <c r="U16" i="2"/>
  <c r="U15" i="2"/>
  <c r="U14" i="2"/>
  <c r="T17" i="2"/>
  <c r="T16" i="2"/>
  <c r="T14" i="2"/>
  <c r="S17" i="2"/>
  <c r="S16" i="2"/>
  <c r="S14" i="2"/>
  <c r="R15" i="2"/>
  <c r="Q15" i="2"/>
  <c r="L17" i="2"/>
  <c r="L16" i="2"/>
  <c r="L15" i="2"/>
  <c r="K17" i="2"/>
  <c r="K16" i="2"/>
  <c r="J17" i="2"/>
  <c r="J15" i="2"/>
  <c r="I17" i="2"/>
  <c r="I16" i="2"/>
  <c r="I15" i="2"/>
  <c r="H17" i="2"/>
  <c r="H16" i="2"/>
  <c r="H15" i="2"/>
  <c r="G17" i="2"/>
  <c r="G16" i="2"/>
  <c r="G15" i="2"/>
  <c r="F16" i="2"/>
  <c r="F15" i="2"/>
  <c r="E16" i="2"/>
  <c r="E15" i="2"/>
  <c r="D17" i="2"/>
  <c r="D16" i="2"/>
  <c r="B15" i="2"/>
  <c r="Q6" i="10"/>
  <c r="B6" i="10"/>
  <c r="Q5" i="5"/>
  <c r="B5" i="5"/>
  <c r="O9" i="10"/>
  <c r="C8" i="2"/>
  <c r="C7" i="2"/>
  <c r="C6" i="9"/>
  <c r="C6" i="8"/>
  <c r="C6" i="7"/>
  <c r="C6" i="6"/>
  <c r="C6" i="1"/>
  <c r="AA36" i="2"/>
  <c r="B16" i="2" l="1"/>
  <c r="B14" i="2"/>
  <c r="B13" i="2"/>
  <c r="X33" i="9"/>
  <c r="W33" i="9"/>
  <c r="V33" i="9"/>
  <c r="U33" i="9"/>
  <c r="T33" i="9"/>
  <c r="S33" i="9"/>
  <c r="R33" i="9"/>
  <c r="R17" i="2" s="1"/>
  <c r="Q33" i="9"/>
  <c r="Q17" i="2" s="1"/>
  <c r="P33" i="9"/>
  <c r="O33" i="9"/>
  <c r="L33" i="9"/>
  <c r="K33" i="9"/>
  <c r="J33" i="9"/>
  <c r="I33" i="9"/>
  <c r="H33" i="9"/>
  <c r="G33" i="9"/>
  <c r="F33" i="9"/>
  <c r="F17" i="2" s="1"/>
  <c r="E33" i="9"/>
  <c r="E17" i="2" s="1"/>
  <c r="D33" i="9"/>
  <c r="C33" i="9"/>
  <c r="Y31" i="9"/>
  <c r="M31" i="9"/>
  <c r="AA31" i="9" s="1"/>
  <c r="Y30" i="9"/>
  <c r="M30" i="9"/>
  <c r="AA30" i="9" s="1"/>
  <c r="Y29" i="9"/>
  <c r="M29" i="9"/>
  <c r="AA29" i="9" s="1"/>
  <c r="Y28" i="9"/>
  <c r="M28" i="9"/>
  <c r="AA28" i="9" s="1"/>
  <c r="Y27" i="9"/>
  <c r="M27" i="9"/>
  <c r="AA27" i="9" s="1"/>
  <c r="Y26" i="9"/>
  <c r="M26" i="9"/>
  <c r="AA26" i="9" s="1"/>
  <c r="Y25" i="9"/>
  <c r="M25" i="9"/>
  <c r="AA25" i="9" s="1"/>
  <c r="Y24" i="9"/>
  <c r="M24" i="9"/>
  <c r="Y23" i="9"/>
  <c r="M23" i="9"/>
  <c r="AA23" i="9" s="1"/>
  <c r="Y22" i="9"/>
  <c r="M22" i="9"/>
  <c r="AA22" i="9" s="1"/>
  <c r="Y21" i="9"/>
  <c r="M21" i="9"/>
  <c r="AA21" i="9" s="1"/>
  <c r="Y20" i="9"/>
  <c r="M20" i="9"/>
  <c r="AA20" i="9" s="1"/>
  <c r="Y19" i="9"/>
  <c r="M19" i="9"/>
  <c r="AA19" i="9" s="1"/>
  <c r="Y18" i="9"/>
  <c r="M18" i="9"/>
  <c r="AA17" i="9"/>
  <c r="Y17" i="9"/>
  <c r="M17" i="9"/>
  <c r="Y16" i="9"/>
  <c r="M16" i="9"/>
  <c r="AA16" i="9" s="1"/>
  <c r="Y15" i="9"/>
  <c r="M15" i="9"/>
  <c r="Y14" i="9"/>
  <c r="M14" i="9"/>
  <c r="AA14" i="9" s="1"/>
  <c r="Y13" i="9"/>
  <c r="M13" i="9"/>
  <c r="AA13" i="9" s="1"/>
  <c r="Y12" i="9"/>
  <c r="M12" i="9"/>
  <c r="AA12" i="9" s="1"/>
  <c r="X33" i="8"/>
  <c r="W33" i="8"/>
  <c r="V33" i="8"/>
  <c r="U33" i="8"/>
  <c r="T33" i="8"/>
  <c r="S33" i="8"/>
  <c r="R33" i="8"/>
  <c r="R16" i="2" s="1"/>
  <c r="Q33" i="8"/>
  <c r="Q16" i="2" s="1"/>
  <c r="P33" i="8"/>
  <c r="O33" i="8"/>
  <c r="L33" i="8"/>
  <c r="K33" i="8"/>
  <c r="J33" i="8"/>
  <c r="I33" i="8"/>
  <c r="H33" i="8"/>
  <c r="G33" i="8"/>
  <c r="F33" i="8"/>
  <c r="E33" i="8"/>
  <c r="D33" i="8"/>
  <c r="C33" i="8"/>
  <c r="Y31" i="8"/>
  <c r="M31" i="8"/>
  <c r="AA31" i="8" s="1"/>
  <c r="Y30" i="8"/>
  <c r="M30" i="8"/>
  <c r="AA30" i="8" s="1"/>
  <c r="Y29" i="8"/>
  <c r="M29" i="8"/>
  <c r="AA29" i="8" s="1"/>
  <c r="Y28" i="8"/>
  <c r="M28" i="8"/>
  <c r="AA28" i="8" s="1"/>
  <c r="Y27" i="8"/>
  <c r="M27" i="8"/>
  <c r="AA27" i="8" s="1"/>
  <c r="Y26" i="8"/>
  <c r="M26" i="8"/>
  <c r="AA26" i="8" s="1"/>
  <c r="Y25" i="8"/>
  <c r="M25" i="8"/>
  <c r="AA25" i="8" s="1"/>
  <c r="Y24" i="8"/>
  <c r="M24" i="8"/>
  <c r="Y23" i="8"/>
  <c r="M23" i="8"/>
  <c r="Y22" i="8"/>
  <c r="M22" i="8"/>
  <c r="AA22" i="8" s="1"/>
  <c r="Y21" i="8"/>
  <c r="M21" i="8"/>
  <c r="AA21" i="8" s="1"/>
  <c r="Y20" i="8"/>
  <c r="M20" i="8"/>
  <c r="AA20" i="8" s="1"/>
  <c r="Y19" i="8"/>
  <c r="M19" i="8"/>
  <c r="AA19" i="8" s="1"/>
  <c r="Y18" i="8"/>
  <c r="M18" i="8"/>
  <c r="AA18" i="8" s="1"/>
  <c r="Y17" i="8"/>
  <c r="M17" i="8"/>
  <c r="AA17" i="8" s="1"/>
  <c r="Y16" i="8"/>
  <c r="M16" i="8"/>
  <c r="AA16" i="8" s="1"/>
  <c r="Y15" i="8"/>
  <c r="M15" i="8"/>
  <c r="Y14" i="8"/>
  <c r="M14" i="8"/>
  <c r="AA14" i="8" s="1"/>
  <c r="Y13" i="8"/>
  <c r="M13" i="8"/>
  <c r="AA13" i="8" s="1"/>
  <c r="Y12" i="8"/>
  <c r="M12" i="8"/>
  <c r="X33" i="7"/>
  <c r="W33" i="7"/>
  <c r="V33" i="7"/>
  <c r="U33" i="7"/>
  <c r="T33" i="7"/>
  <c r="T15" i="2" s="1"/>
  <c r="S33" i="7"/>
  <c r="S15" i="2" s="1"/>
  <c r="R33" i="7"/>
  <c r="Q33" i="7"/>
  <c r="P33" i="7"/>
  <c r="O33" i="7"/>
  <c r="L33" i="7"/>
  <c r="K33" i="7"/>
  <c r="J33" i="7"/>
  <c r="I33" i="7"/>
  <c r="H33" i="7"/>
  <c r="G33" i="7"/>
  <c r="F33" i="7"/>
  <c r="E33" i="7"/>
  <c r="D33" i="7"/>
  <c r="D15" i="2" s="1"/>
  <c r="C33" i="7"/>
  <c r="Y31" i="7"/>
  <c r="M31" i="7"/>
  <c r="Y30" i="7"/>
  <c r="M30" i="7"/>
  <c r="AA30" i="7" s="1"/>
  <c r="Y29" i="7"/>
  <c r="M29" i="7"/>
  <c r="AA29" i="7" s="1"/>
  <c r="Y28" i="7"/>
  <c r="M28" i="7"/>
  <c r="AA28" i="7" s="1"/>
  <c r="Y27" i="7"/>
  <c r="M27" i="7"/>
  <c r="Y26" i="7"/>
  <c r="M26" i="7"/>
  <c r="Y25" i="7"/>
  <c r="M25" i="7"/>
  <c r="Y24" i="7"/>
  <c r="M24" i="7"/>
  <c r="AA24" i="7" s="1"/>
  <c r="Y23" i="7"/>
  <c r="M23" i="7"/>
  <c r="AA23" i="7" s="1"/>
  <c r="Y22" i="7"/>
  <c r="M22" i="7"/>
  <c r="AA22" i="7" s="1"/>
  <c r="Y21" i="7"/>
  <c r="M21" i="7"/>
  <c r="Y20" i="7"/>
  <c r="M20" i="7"/>
  <c r="AA20" i="7" s="1"/>
  <c r="Y19" i="7"/>
  <c r="M19" i="7"/>
  <c r="AA19" i="7" s="1"/>
  <c r="Y18" i="7"/>
  <c r="M18" i="7"/>
  <c r="AA18" i="7" s="1"/>
  <c r="Y17" i="7"/>
  <c r="AA17" i="7" s="1"/>
  <c r="M17" i="7"/>
  <c r="Y16" i="7"/>
  <c r="M16" i="7"/>
  <c r="Y15" i="7"/>
  <c r="M15" i="7"/>
  <c r="AA15" i="7" s="1"/>
  <c r="Y14" i="7"/>
  <c r="M14" i="7"/>
  <c r="AA14" i="7" s="1"/>
  <c r="Y13" i="7"/>
  <c r="M13" i="7"/>
  <c r="Y12" i="7"/>
  <c r="M12" i="7"/>
  <c r="X33" i="6"/>
  <c r="W33" i="6"/>
  <c r="V33" i="6"/>
  <c r="U33" i="6"/>
  <c r="T33" i="6"/>
  <c r="S33" i="6"/>
  <c r="R33" i="6"/>
  <c r="R14" i="2" s="1"/>
  <c r="Q33" i="6"/>
  <c r="Q14" i="2" s="1"/>
  <c r="P33" i="6"/>
  <c r="O33" i="6"/>
  <c r="L33" i="6"/>
  <c r="L14" i="2" s="1"/>
  <c r="K33" i="6"/>
  <c r="K14" i="2" s="1"/>
  <c r="J33" i="6"/>
  <c r="J14" i="2" s="1"/>
  <c r="I33" i="6"/>
  <c r="I14" i="2" s="1"/>
  <c r="H33" i="6"/>
  <c r="H14" i="2" s="1"/>
  <c r="G33" i="6"/>
  <c r="G14" i="2" s="1"/>
  <c r="F33" i="6"/>
  <c r="F14" i="2" s="1"/>
  <c r="E33" i="6"/>
  <c r="E14" i="2" s="1"/>
  <c r="D33" i="6"/>
  <c r="D14" i="2" s="1"/>
  <c r="C33" i="6"/>
  <c r="Y31" i="6"/>
  <c r="M31" i="6"/>
  <c r="AA31" i="6" s="1"/>
  <c r="Y30" i="6"/>
  <c r="M30" i="6"/>
  <c r="AA30" i="6" s="1"/>
  <c r="Y29" i="6"/>
  <c r="M29" i="6"/>
  <c r="AA29" i="6" s="1"/>
  <c r="Y28" i="6"/>
  <c r="M28" i="6"/>
  <c r="Y27" i="6"/>
  <c r="AA27" i="6" s="1"/>
  <c r="M27" i="6"/>
  <c r="Y26" i="6"/>
  <c r="M26" i="6"/>
  <c r="AA26" i="6" s="1"/>
  <c r="Y25" i="6"/>
  <c r="M25" i="6"/>
  <c r="AA25" i="6" s="1"/>
  <c r="Y24" i="6"/>
  <c r="M24" i="6"/>
  <c r="AA24" i="6" s="1"/>
  <c r="Y23" i="6"/>
  <c r="M23" i="6"/>
  <c r="Y22" i="6"/>
  <c r="M22" i="6"/>
  <c r="AA22" i="6" s="1"/>
  <c r="Y21" i="6"/>
  <c r="M21" i="6"/>
  <c r="AA21" i="6" s="1"/>
  <c r="Y20" i="6"/>
  <c r="M20" i="6"/>
  <c r="AA20" i="6" s="1"/>
  <c r="Y19" i="6"/>
  <c r="M19" i="6"/>
  <c r="Y18" i="6"/>
  <c r="M18" i="6"/>
  <c r="AA18" i="6" s="1"/>
  <c r="Y17" i="6"/>
  <c r="M17" i="6"/>
  <c r="Y16" i="6"/>
  <c r="M16" i="6"/>
  <c r="AA16" i="6" s="1"/>
  <c r="Y15" i="6"/>
  <c r="M15" i="6"/>
  <c r="AA15" i="6" s="1"/>
  <c r="Y14" i="6"/>
  <c r="M14" i="6"/>
  <c r="Y13" i="6"/>
  <c r="M13" i="6"/>
  <c r="AA13" i="6" s="1"/>
  <c r="Y12" i="6"/>
  <c r="M12" i="6"/>
  <c r="AA13" i="7" l="1"/>
  <c r="AA12" i="8"/>
  <c r="AA12" i="6"/>
  <c r="M33" i="7"/>
  <c r="AA18" i="9"/>
  <c r="AA15" i="9"/>
  <c r="AA24" i="9"/>
  <c r="Y33" i="9"/>
  <c r="M33" i="9"/>
  <c r="AA33" i="9" s="1"/>
  <c r="Z33" i="9"/>
  <c r="Z33" i="8"/>
  <c r="AA23" i="8"/>
  <c r="M33" i="8"/>
  <c r="Y33" i="8"/>
  <c r="AA15" i="8"/>
  <c r="AA24" i="8"/>
  <c r="AA31" i="7"/>
  <c r="Y33" i="7"/>
  <c r="AA16" i="7"/>
  <c r="AA25" i="7"/>
  <c r="AA27" i="7"/>
  <c r="N33" i="7"/>
  <c r="Z33" i="7"/>
  <c r="AA21" i="7"/>
  <c r="AA26" i="7"/>
  <c r="AA17" i="6"/>
  <c r="Z33" i="6"/>
  <c r="M33" i="6"/>
  <c r="Y33" i="6"/>
  <c r="AA23" i="6"/>
  <c r="AA28" i="6"/>
  <c r="AA14" i="6"/>
  <c r="AA19" i="6"/>
  <c r="AB33" i="9"/>
  <c r="N33" i="9"/>
  <c r="AB33" i="8"/>
  <c r="N33" i="8"/>
  <c r="AA12" i="7"/>
  <c r="N33" i="6"/>
  <c r="AA33" i="7" l="1"/>
  <c r="AB33" i="6"/>
  <c r="AA33" i="8"/>
  <c r="AB33" i="7"/>
  <c r="AA33" i="6"/>
  <c r="C33" i="1"/>
  <c r="D33" i="1"/>
  <c r="D13" i="2" s="1"/>
  <c r="Y18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18" i="1"/>
  <c r="AA29" i="1" l="1"/>
  <c r="AA21" i="1"/>
  <c r="AA25" i="1"/>
  <c r="AA27" i="1"/>
  <c r="AA19" i="1"/>
  <c r="AA31" i="1"/>
  <c r="AA23" i="1"/>
  <c r="AA30" i="1"/>
  <c r="AA26" i="1"/>
  <c r="AA28" i="1"/>
  <c r="AA24" i="1"/>
  <c r="AA22" i="1"/>
  <c r="AA20" i="1"/>
  <c r="AA18" i="1"/>
  <c r="M15" i="2"/>
  <c r="AB32" i="2"/>
  <c r="Z32" i="2"/>
  <c r="Y32" i="2"/>
  <c r="N32" i="2"/>
  <c r="M32" i="2"/>
  <c r="AB31" i="2"/>
  <c r="Z31" i="2"/>
  <c r="Y31" i="2"/>
  <c r="N31" i="2"/>
  <c r="M31" i="2"/>
  <c r="AB30" i="2"/>
  <c r="Z30" i="2"/>
  <c r="Y30" i="2"/>
  <c r="N30" i="2"/>
  <c r="M30" i="2"/>
  <c r="AB29" i="2"/>
  <c r="Z29" i="2"/>
  <c r="Y29" i="2"/>
  <c r="N29" i="2"/>
  <c r="M29" i="2"/>
  <c r="AB28" i="2"/>
  <c r="Z28" i="2"/>
  <c r="Y28" i="2"/>
  <c r="N28" i="2"/>
  <c r="M28" i="2"/>
  <c r="AB27" i="2"/>
  <c r="Z27" i="2"/>
  <c r="Y27" i="2"/>
  <c r="N27" i="2"/>
  <c r="M27" i="2"/>
  <c r="AB26" i="2"/>
  <c r="Z26" i="2"/>
  <c r="Y26" i="2"/>
  <c r="N26" i="2"/>
  <c r="M26" i="2"/>
  <c r="AB25" i="2"/>
  <c r="Z25" i="2"/>
  <c r="Y25" i="2"/>
  <c r="N25" i="2"/>
  <c r="M25" i="2"/>
  <c r="AB24" i="2"/>
  <c r="Z24" i="2"/>
  <c r="Y24" i="2"/>
  <c r="N24" i="2"/>
  <c r="M24" i="2"/>
  <c r="AB23" i="2"/>
  <c r="Z23" i="2"/>
  <c r="Y23" i="2"/>
  <c r="N23" i="2"/>
  <c r="M23" i="2"/>
  <c r="AB22" i="2"/>
  <c r="Z22" i="2"/>
  <c r="Y22" i="2"/>
  <c r="N22" i="2"/>
  <c r="M22" i="2"/>
  <c r="AB21" i="2"/>
  <c r="Z21" i="2"/>
  <c r="Y21" i="2"/>
  <c r="N21" i="2"/>
  <c r="M21" i="2"/>
  <c r="AB20" i="2"/>
  <c r="Z20" i="2"/>
  <c r="Y20" i="2"/>
  <c r="N20" i="2"/>
  <c r="M20" i="2"/>
  <c r="AB19" i="2"/>
  <c r="Z19" i="2"/>
  <c r="Y19" i="2"/>
  <c r="N19" i="2"/>
  <c r="M19" i="2"/>
  <c r="AB18" i="2"/>
  <c r="Z18" i="2"/>
  <c r="Y18" i="2"/>
  <c r="N18" i="2"/>
  <c r="M18" i="2"/>
  <c r="AB17" i="2"/>
  <c r="Z17" i="2"/>
  <c r="Y17" i="2"/>
  <c r="N17" i="2"/>
  <c r="M17" i="2"/>
  <c r="AB16" i="2"/>
  <c r="Z16" i="2"/>
  <c r="Y16" i="2"/>
  <c r="N16" i="2"/>
  <c r="M16" i="2"/>
  <c r="AB15" i="2"/>
  <c r="Z15" i="2"/>
  <c r="Y15" i="2"/>
  <c r="N15" i="2"/>
  <c r="AB14" i="2"/>
  <c r="Z14" i="2"/>
  <c r="Y14" i="2"/>
  <c r="N14" i="2"/>
  <c r="M14" i="2"/>
  <c r="X33" i="1"/>
  <c r="W33" i="1"/>
  <c r="V33" i="1"/>
  <c r="V13" i="2" s="1"/>
  <c r="U33" i="1"/>
  <c r="U13" i="2" s="1"/>
  <c r="T33" i="1"/>
  <c r="T13" i="2" s="1"/>
  <c r="S33" i="1"/>
  <c r="S13" i="2" s="1"/>
  <c r="R33" i="1"/>
  <c r="R13" i="2" s="1"/>
  <c r="Q33" i="1"/>
  <c r="Q13" i="2" s="1"/>
  <c r="P33" i="1"/>
  <c r="O33" i="1"/>
  <c r="L33" i="1"/>
  <c r="L13" i="2" s="1"/>
  <c r="K33" i="1"/>
  <c r="K13" i="2" s="1"/>
  <c r="J33" i="1"/>
  <c r="J13" i="2" s="1"/>
  <c r="I33" i="1"/>
  <c r="I13" i="2" s="1"/>
  <c r="H33" i="1"/>
  <c r="H13" i="2" s="1"/>
  <c r="G33" i="1"/>
  <c r="G13" i="2" s="1"/>
  <c r="F33" i="1"/>
  <c r="F13" i="2" s="1"/>
  <c r="E33" i="1"/>
  <c r="E13" i="2" s="1"/>
  <c r="D34" i="2"/>
  <c r="E20" i="3" s="1"/>
  <c r="C34" i="2"/>
  <c r="I20" i="3" s="1"/>
  <c r="Y17" i="1"/>
  <c r="M17" i="1"/>
  <c r="Y16" i="1"/>
  <c r="M16" i="1"/>
  <c r="Y15" i="1"/>
  <c r="M15" i="1"/>
  <c r="Y14" i="1"/>
  <c r="M14" i="1"/>
  <c r="Y13" i="1"/>
  <c r="M13" i="1"/>
  <c r="Y12" i="1"/>
  <c r="M12" i="1"/>
  <c r="Q34" i="2" l="1"/>
  <c r="Z22" i="3" s="1"/>
  <c r="I34" i="2"/>
  <c r="I26" i="3" s="1"/>
  <c r="P34" i="2"/>
  <c r="W20" i="3" s="1"/>
  <c r="AI20" i="3" s="1"/>
  <c r="J34" i="2"/>
  <c r="E26" i="3" s="1"/>
  <c r="V34" i="2"/>
  <c r="W26" i="3" s="1"/>
  <c r="O34" i="2"/>
  <c r="Z20" i="3" s="1"/>
  <c r="AK20" i="3" s="1"/>
  <c r="U34" i="2"/>
  <c r="Z26" i="3" s="1"/>
  <c r="W34" i="2"/>
  <c r="Z28" i="3" s="1"/>
  <c r="X34" i="2"/>
  <c r="W28" i="3" s="1"/>
  <c r="L34" i="2"/>
  <c r="E28" i="3" s="1"/>
  <c r="K34" i="2"/>
  <c r="I28" i="3" s="1"/>
  <c r="S34" i="2"/>
  <c r="Z24" i="3" s="1"/>
  <c r="T34" i="2"/>
  <c r="W24" i="3" s="1"/>
  <c r="G34" i="2"/>
  <c r="I24" i="3" s="1"/>
  <c r="R34" i="2"/>
  <c r="W22" i="3" s="1"/>
  <c r="F34" i="2"/>
  <c r="E22" i="3" s="1"/>
  <c r="E34" i="2"/>
  <c r="I22" i="3" s="1"/>
  <c r="AA13" i="1"/>
  <c r="AA31" i="2"/>
  <c r="AA29" i="2"/>
  <c r="AA21" i="2"/>
  <c r="AA19" i="2"/>
  <c r="AA16" i="2"/>
  <c r="AA32" i="2"/>
  <c r="AA30" i="2"/>
  <c r="AA28" i="2"/>
  <c r="AA27" i="2"/>
  <c r="AA26" i="2"/>
  <c r="AA25" i="2"/>
  <c r="AA24" i="2"/>
  <c r="AA23" i="2"/>
  <c r="AA22" i="2"/>
  <c r="AA20" i="2"/>
  <c r="AA18" i="2"/>
  <c r="AA17" i="2"/>
  <c r="AA15" i="2"/>
  <c r="AA14" i="2"/>
  <c r="AA17" i="1"/>
  <c r="AA16" i="1"/>
  <c r="AA15" i="1"/>
  <c r="AA14" i="1"/>
  <c r="AA12" i="1"/>
  <c r="M33" i="1"/>
  <c r="Y33" i="1"/>
  <c r="Z33" i="1"/>
  <c r="N33" i="1"/>
  <c r="AD31" i="3"/>
  <c r="Y13" i="2" l="1"/>
  <c r="Y34" i="2" s="1"/>
  <c r="AB33" i="1"/>
  <c r="AI26" i="3"/>
  <c r="AK26" i="3"/>
  <c r="N13" i="2"/>
  <c r="N34" i="2" s="1"/>
  <c r="Z31" i="3"/>
  <c r="AK28" i="3"/>
  <c r="Z13" i="2"/>
  <c r="Z34" i="2" s="1"/>
  <c r="AI28" i="3"/>
  <c r="F14" i="5" s="1"/>
  <c r="W31" i="3"/>
  <c r="AB13" i="2"/>
  <c r="AB34" i="2" s="1"/>
  <c r="AB37" i="2" s="1"/>
  <c r="AK24" i="3"/>
  <c r="H34" i="2"/>
  <c r="E24" i="3" s="1"/>
  <c r="AI24" i="3" s="1"/>
  <c r="M13" i="2"/>
  <c r="M34" i="2" s="1"/>
  <c r="I31" i="3"/>
  <c r="AK22" i="3"/>
  <c r="AI22" i="3"/>
  <c r="AA33" i="1"/>
  <c r="AI31" i="3" l="1"/>
  <c r="AK31" i="3"/>
  <c r="E31" i="3"/>
  <c r="AA13" i="2"/>
  <c r="AA34" i="2" s="1"/>
  <c r="AA37" i="2" s="1"/>
</calcChain>
</file>

<file path=xl/sharedStrings.xml><?xml version="1.0" encoding="utf-8"?>
<sst xmlns="http://schemas.openxmlformats.org/spreadsheetml/2006/main" count="669" uniqueCount="176">
  <si>
    <t>Ne rien inscrire dans les zones ombragées</t>
  </si>
  <si>
    <t>DIVISION OU SERVICE :</t>
  </si>
  <si>
    <t>TOTAL</t>
  </si>
  <si>
    <t>Espèces</t>
  </si>
  <si>
    <t>Chèque</t>
  </si>
  <si>
    <t>Carte de crédit</t>
  </si>
  <si>
    <t>Retrait pré-autorisé</t>
  </si>
  <si>
    <t>Déduction à la source</t>
  </si>
  <si>
    <t>Total Employés</t>
  </si>
  <si>
    <t>Total Grands donnateurs</t>
  </si>
  <si>
    <t>Montant $</t>
  </si>
  <si>
    <t>Nb
don.</t>
  </si>
  <si>
    <t>$ total</t>
  </si>
  <si>
    <t>1.</t>
  </si>
  <si>
    <t>2.</t>
  </si>
  <si>
    <t>don en argent</t>
  </si>
  <si>
    <t>encaissable immédiatement ou postdaté</t>
  </si>
  <si>
    <t>montant prélevé une seule fois ou mensuellement</t>
  </si>
  <si>
    <t>retrait bancaire, montant prélevé mensuellement</t>
  </si>
  <si>
    <t>montant annuel prélevé par la retenue salariale</t>
  </si>
  <si>
    <t>GRAND      TOTAL</t>
  </si>
  <si>
    <t>TOTAUX</t>
  </si>
  <si>
    <t>TOTAL ACTIVITÉ</t>
  </si>
  <si>
    <t>RAPPORT DU DIRECTEUR DE CAMPAGNE</t>
  </si>
  <si>
    <t>employés</t>
  </si>
  <si>
    <t>partiel</t>
  </si>
  <si>
    <t>final</t>
  </si>
  <si>
    <t>ou</t>
  </si>
  <si>
    <t>supplémentaire</t>
  </si>
  <si>
    <t>retraités</t>
  </si>
  <si>
    <t>Employés / Retraités</t>
  </si>
  <si>
    <t>Grands donateurs</t>
  </si>
  <si>
    <t>Total</t>
  </si>
  <si>
    <t>Donateurs nb</t>
  </si>
  <si>
    <t>Chèques</t>
  </si>
  <si>
    <t>Cartes de crédit</t>
  </si>
  <si>
    <t>+</t>
  </si>
  <si>
    <t>=</t>
  </si>
  <si>
    <t>Retraits préautorisés</t>
  </si>
  <si>
    <t>D.A.S.</t>
  </si>
  <si>
    <t>Date</t>
  </si>
  <si>
    <t>MERCI !</t>
  </si>
  <si>
    <t>Les remises doivent être faites mensuellement.</t>
  </si>
  <si>
    <t>Si cela est impossible, veuillez cocher la case appropriée.</t>
  </si>
  <si>
    <t>trimestrielle</t>
  </si>
  <si>
    <t>semi-annuelle</t>
  </si>
  <si>
    <t>annuelle</t>
  </si>
  <si>
    <t>Si vous avez répondu  NON, vous devez nous faire parvenir en janvier la liste des donateurs avec les montants perçus.</t>
  </si>
  <si>
    <t>Téléphone</t>
  </si>
  <si>
    <t>Poste</t>
  </si>
  <si>
    <t>Téléphone : 418 660-2100</t>
  </si>
  <si>
    <t>NOM DU SOLLICITEUR :</t>
  </si>
  <si>
    <t xml:space="preserve">GRAND TOTAL AVEC ACTIVITÉ  </t>
  </si>
  <si>
    <t>Espèces :</t>
  </si>
  <si>
    <t>Chèque :</t>
  </si>
  <si>
    <t xml:space="preserve">Carte de crédit : </t>
  </si>
  <si>
    <t>Retrait pré-autorisé :</t>
  </si>
  <si>
    <t>Déduction à la source :</t>
  </si>
  <si>
    <r>
      <t xml:space="preserve">INSTRUCTIONS POUR COMPLÉTER LES FORMULAIRES </t>
    </r>
    <r>
      <rPr>
        <b/>
        <sz val="18"/>
        <rFont val="Arial"/>
        <family val="2"/>
      </rPr>
      <t>:</t>
    </r>
  </si>
  <si>
    <t>Identification :</t>
  </si>
  <si>
    <t>Noms des employés sollicités :</t>
  </si>
  <si>
    <t xml:space="preserve">3. </t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</si>
  <si>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</si>
  <si>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</si>
  <si>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</si>
  <si>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>Remettre votre rapport avec les cartes de souscription, l'argent et les chèques</t>
  </si>
  <si>
    <t xml:space="preserve">1. </t>
  </si>
  <si>
    <t xml:space="preserve">2. </t>
  </si>
  <si>
    <t>Activités :</t>
  </si>
  <si>
    <t>Il présente les résultats finaux de la campagne.</t>
  </si>
  <si>
    <t>Dernières informations importantes à inscrire dans les endroits prévus</t>
  </si>
  <si>
    <t>L'argent comptant et les chèques</t>
  </si>
  <si>
    <t>transmettre à votre service de paie</t>
  </si>
  <si>
    <t>Inscrire le montant total amassé pour toutes les activités réalisées dans le cadre de la campagne</t>
  </si>
  <si>
    <t>Inscrire le nom de votre service ou division,  ex.: informatique, réception des marchandises</t>
  </si>
  <si>
    <t>Inscrire votre nom</t>
  </si>
  <si>
    <t>Indiquer si ce rapport est partiel, final ou supplémentaire</t>
  </si>
  <si>
    <t>550, ch. Sainte-Foy</t>
  </si>
  <si>
    <t>Québec (Québec)  G1S 2J5</t>
  </si>
  <si>
    <t>Lequel?</t>
  </si>
  <si>
    <t>Nom de l'entreprise</t>
  </si>
  <si>
    <t>No compte</t>
  </si>
  <si>
    <t>Nom DCE</t>
  </si>
  <si>
    <t>Courriel DCE</t>
  </si>
  <si>
    <t>Téléphone et poste DCE</t>
  </si>
  <si>
    <t>Campagne 2019</t>
  </si>
  <si>
    <t>Campagne :</t>
  </si>
  <si>
    <t>Don corporatif :</t>
  </si>
  <si>
    <t>Ne rien inscrire dans les zones ombragées ci-dessous</t>
  </si>
  <si>
    <t>DONS EMPLOYÉS (Moins de 500$)</t>
  </si>
  <si>
    <t>DONS GRANDS DONATEURS (500$ et plus)</t>
  </si>
  <si>
    <t>Votre entreprise inscrira-t-elle le montant des dons sur les T4/relevé 1?</t>
  </si>
  <si>
    <t>Oui</t>
  </si>
  <si>
    <t>Non</t>
  </si>
  <si>
    <t>Reçus pour fin fiscale pour les dons par DAS</t>
  </si>
  <si>
    <t>Total des DAS :</t>
  </si>
  <si>
    <t>Les DAS débuteront le :</t>
  </si>
  <si>
    <t>Méthode de versement possible :</t>
  </si>
  <si>
    <t>Transfert bancaire</t>
  </si>
  <si>
    <t>Confirmation d'engagement corporatif 2019</t>
  </si>
  <si>
    <t>La contribution corporative pour 2019 sera de  :</t>
  </si>
  <si>
    <t>Le versement sera effectué par</t>
  </si>
  <si>
    <t>Paiement de facture via vos services bancaires</t>
  </si>
  <si>
    <t>Directrice Partenariats et Développement</t>
  </si>
  <si>
    <t>Karine Pereira</t>
  </si>
  <si>
    <t>Signature</t>
  </si>
  <si>
    <t>Autres Centraide</t>
  </si>
  <si>
    <t>ENTREPRISE :</t>
  </si>
  <si>
    <t>DIRECTEUR DE CAMPAGNE :</t>
  </si>
  <si>
    <t xml:space="preserve">
</t>
  </si>
  <si>
    <t>Identification</t>
  </si>
  <si>
    <t>Employé sollicité</t>
  </si>
  <si>
    <t>RAPPORT DU SOLLICITEUR</t>
  </si>
  <si>
    <t>Sommaire des déductions à la source (DAS)</t>
  </si>
  <si>
    <t>Montant DONS EMPLOYÉS (Moins de 500$)</t>
  </si>
  <si>
    <t>Pourcentage si don jumelé :</t>
  </si>
  <si>
    <t>Personne à contacter pour les DAS</t>
  </si>
  <si>
    <t>Inscrire le don corporatif s'il y a lieu</t>
  </si>
  <si>
    <t>Indiquer s'il s'agit d'une campagne auprès des employés ou des retraités</t>
  </si>
  <si>
    <t>Indiquer le :</t>
  </si>
  <si>
    <t>No de compte</t>
  </si>
  <si>
    <t>Nom du DCE</t>
  </si>
  <si>
    <t>Courriel du DCE</t>
  </si>
  <si>
    <t>Téléphone du DCE</t>
  </si>
  <si>
    <t>Tableau sommaire des résultats</t>
  </si>
  <si>
    <t>Informations relatives au reçu fiscal</t>
  </si>
  <si>
    <t>Indiquer si les montants des dons seront inscrits sur les Relevé 1/T4.</t>
  </si>
  <si>
    <t>Informations relatives au début des prélèvements en déduction à la source</t>
  </si>
  <si>
    <t>Indiquer la date de début des prélèvements en déduction à la source.</t>
  </si>
  <si>
    <t>Une version électronique du rapport de fermeture de campagne.</t>
  </si>
  <si>
    <t>Remettre à votre représentant délégué ou conseiller les documents suivants :</t>
  </si>
  <si>
    <t>Indiquer le pourcentage s'il s'agit d'un don corporatif jumelé aux dons des employés.</t>
  </si>
  <si>
    <t>Indiquer le mode de versement</t>
  </si>
  <si>
    <t>3.</t>
  </si>
  <si>
    <t>à votre DCE.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</si>
  <si>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</si>
  <si>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>Ce rapport est complété par chacun des solliciteurs.</t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</si>
  <si>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</si>
  <si>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</si>
  <si>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>Tableau :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</si>
  <si>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</si>
  <si>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>Le tableau se remplit automatiquement via les autres onglets remplis.</t>
  </si>
  <si>
    <t xml:space="preserve">Ce rapport est complété par la personne responsable du service de paie. </t>
  </si>
  <si>
    <t>Informations relatives à la fréquence des versements</t>
  </si>
  <si>
    <t>Indiquer si les versements sont faits autre que mensuellement.</t>
  </si>
  <si>
    <t>Il présente les informations relatives à la gestion des DAS.</t>
  </si>
  <si>
    <t xml:space="preserve">Pour les donateurs en DAS, découper la partie du bas des cartes de souscriptions et </t>
  </si>
  <si>
    <t xml:space="preserve">Toutes les cartes de souscriptions </t>
  </si>
  <si>
    <t>Cette section présente la liste des documents à remettre à votre représentant délégué ou conseiller.</t>
  </si>
  <si>
    <t>Paiement de facture via vos services bancaires (votre numéro de référence est votre numéro de compte Centraide)</t>
  </si>
  <si>
    <t>ACTIVITÉS auprès des employés</t>
  </si>
  <si>
    <t>ACTIVITÉS auprès du public</t>
  </si>
  <si>
    <t>DCE</t>
  </si>
  <si>
    <t>Conseiller/Représentant délégué Centraide</t>
  </si>
  <si>
    <t>Responsable aux opérations</t>
  </si>
  <si>
    <t>No Compte</t>
  </si>
  <si>
    <t>Activités / Communauté</t>
  </si>
  <si>
    <t>Personne responsable</t>
  </si>
  <si>
    <t>Inscrire le nom des différentes activités à la ligne appropriée Ex. : Tournoi golf / Muffins / moitié-moitié</t>
  </si>
  <si>
    <t>Indiquer le nom de la personne qui autorise le don corporatif</t>
  </si>
  <si>
    <t>4.</t>
  </si>
  <si>
    <t>S'assurer que cette personne signe le formulaire d'engagement corporatif</t>
  </si>
  <si>
    <t xml:space="preserve">Nom des activités: </t>
  </si>
  <si>
    <t>Remise de la version électronique de cet onglet au DCE</t>
  </si>
  <si>
    <t>Les données sont importées directement des onglets Solliciteurs</t>
  </si>
  <si>
    <t>(une ligne pour chacun dessolliciteurs)</t>
  </si>
  <si>
    <t>ÉTAPE 1 - RAPPORT DE SUIVI DU SOLLICITEUR</t>
  </si>
  <si>
    <t>ÉTAPE 2 - RAPPORT DU DIRECTEUR DE CAMPAGNE (DCE)</t>
  </si>
  <si>
    <t>ÉTAPE 3 - RAPPORT FINAL</t>
  </si>
  <si>
    <t>ÉTAPE 4 - SOMMAIRE DES DÉDUCTIONS À LA SOURCE (DAS)</t>
  </si>
  <si>
    <t>ÉTAPE 5 - DON CORPORATIF</t>
  </si>
  <si>
    <t>ÉTAPE 6 - FERMETURE DE LA CAMPAGNE</t>
  </si>
  <si>
    <t>3</t>
  </si>
  <si>
    <t>Faire imprimer une copie du rapport et la signer</t>
  </si>
  <si>
    <t>La copie signée du rapport final</t>
  </si>
  <si>
    <t>Note particulière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</si>
</sst>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$&quot;_);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\."/>
    <numFmt numFmtId="165" formatCode="_-* #,##0.00\ &quot;$&quot;_-;_-* #,##0.00\ &quot;$&quot;\-;_-* &quot;-&quot;??\ &quot;$&quot;_-;_-@_-"/>
    <numFmt numFmtId="166" formatCode="_-* #,##0.00_-;\-* #,##0.00_-;_-* &quot;-&quot;??_-;_-@_-"/>
    <numFmt numFmtId="167" formatCode="_-* #,##0\ _$_-;_-* #,##0\ _$\-;_-* &quot;-&quot;??\ _$_-;_-@_-"/>
    <numFmt numFmtId="168" formatCode="[&lt;=9999999]###\-####;###\-###\-####"/>
    <numFmt numFmtId="169" formatCode="#,##0\ &quot;$&quot;"/>
    <numFmt numFmtId="170" formatCode="[$-F800]dddd\,\ mmmm\ dd\,\ yyyy"/>
    <numFmt numFmtId="171" formatCode="_-* #,##0\ &quot;$&quot;_-;_-* #,##0\ &quot;$&quot;\-;_-* &quot;-&quot;??\ &quot;$&quot;_-;_-@_-"/>
    <numFmt numFmtId="172" formatCode="_ * #,##0_)\ &quot;$&quot;_ ;_ * \(#,##0\)\ &quot;$&quot;_ ;_ * &quot;-&quot;??_)\ &quot;$&quot;_ ;_ @_ 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24"/>
      <name val="Arial"/>
      <family val="2"/>
    </font>
    <font>
      <b/>
      <sz val="24"/>
      <name val="Arial"/>
      <family val="2"/>
    </font>
    <font>
      <b/>
      <i/>
      <u/>
      <sz val="16"/>
      <name val="Arial"/>
      <family val="2"/>
    </font>
    <font>
      <b/>
      <u/>
      <sz val="2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Arial"/>
      <family val="2"/>
    </font>
    <font>
      <b/>
      <sz val="16"/>
      <color rgb="FF353535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b/>
      <sz val="26"/>
      <name val="Georgia"/>
      <family val="1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u/>
      <sz val="12"/>
      <name val="Arial"/>
      <family val="2"/>
    </font>
    <font>
      <u/>
      <sz val="16"/>
      <name val="Arial"/>
      <family val="2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46CD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7" fillId="0" borderId="26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10" fillId="2" borderId="37" xfId="0" applyFont="1" applyFill="1" applyBorder="1" applyAlignment="1" applyProtection="1">
      <alignment horizontal="center" vertical="top" wrapText="1"/>
    </xf>
    <xf numFmtId="0" fontId="10" fillId="2" borderId="12" xfId="0" applyFont="1" applyFill="1" applyBorder="1" applyAlignment="1" applyProtection="1">
      <alignment horizontal="center" vertical="top" wrapText="1"/>
    </xf>
    <xf numFmtId="0" fontId="18" fillId="2" borderId="26" xfId="0" applyFont="1" applyFill="1" applyBorder="1" applyAlignment="1" applyProtection="1">
      <alignment horizontal="center" vertical="top"/>
    </xf>
    <xf numFmtId="0" fontId="18" fillId="2" borderId="39" xfId="0" applyFont="1" applyFill="1" applyBorder="1" applyAlignment="1" applyProtection="1">
      <alignment horizontal="center" vertical="top"/>
    </xf>
    <xf numFmtId="0" fontId="10" fillId="2" borderId="40" xfId="0" applyFont="1" applyFill="1" applyBorder="1" applyAlignment="1" applyProtection="1">
      <alignment horizontal="center" vertical="top" wrapText="1"/>
    </xf>
    <xf numFmtId="0" fontId="18" fillId="2" borderId="10" xfId="0" applyFont="1" applyFill="1" applyBorder="1" applyAlignment="1" applyProtection="1">
      <alignment horizontal="center" vertical="top"/>
    </xf>
    <xf numFmtId="0" fontId="10" fillId="2" borderId="41" xfId="0" applyFont="1" applyFill="1" applyBorder="1" applyAlignment="1" applyProtection="1">
      <alignment horizontal="center" vertical="top" wrapText="1"/>
    </xf>
    <xf numFmtId="0" fontId="18" fillId="2" borderId="10" xfId="0" applyFont="1" applyFill="1" applyBorder="1" applyAlignment="1" applyProtection="1">
      <alignment vertical="top" wrapText="1"/>
    </xf>
    <xf numFmtId="0" fontId="18" fillId="2" borderId="38" xfId="0" applyFont="1" applyFill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/>
    </xf>
    <xf numFmtId="0" fontId="18" fillId="2" borderId="12" xfId="0" applyFont="1" applyFill="1" applyBorder="1" applyAlignment="1" applyProtection="1">
      <alignment horizontal="center" vertical="top" wrapText="1"/>
    </xf>
    <xf numFmtId="0" fontId="18" fillId="2" borderId="40" xfId="0" applyFont="1" applyFill="1" applyBorder="1" applyAlignment="1" applyProtection="1">
      <alignment horizontal="center" vertical="top" wrapText="1"/>
    </xf>
    <xf numFmtId="0" fontId="18" fillId="2" borderId="41" xfId="0" applyFont="1" applyFill="1" applyBorder="1" applyAlignment="1" applyProtection="1">
      <alignment horizontal="center" vertical="top" wrapText="1"/>
    </xf>
    <xf numFmtId="0" fontId="18" fillId="2" borderId="11" xfId="0" applyFont="1" applyFill="1" applyBorder="1" applyAlignment="1" applyProtection="1">
      <alignment horizontal="center" vertical="top"/>
    </xf>
    <xf numFmtId="0" fontId="0" fillId="2" borderId="64" xfId="0" applyFill="1" applyBorder="1" applyProtection="1"/>
    <xf numFmtId="0" fontId="0" fillId="2" borderId="64" xfId="0" applyFill="1" applyBorder="1" applyAlignment="1" applyProtection="1"/>
    <xf numFmtId="0" fontId="0" fillId="2" borderId="64" xfId="0" applyFill="1" applyBorder="1" applyAlignment="1" applyProtection="1">
      <alignment horizontal="centerContinuous"/>
    </xf>
    <xf numFmtId="0" fontId="11" fillId="2" borderId="64" xfId="0" applyFont="1" applyFill="1" applyBorder="1" applyAlignment="1" applyProtection="1">
      <alignment horizontal="center"/>
    </xf>
    <xf numFmtId="0" fontId="9" fillId="2" borderId="64" xfId="0" applyFont="1" applyFill="1" applyBorder="1" applyAlignment="1" applyProtection="1"/>
    <xf numFmtId="0" fontId="0" fillId="2" borderId="65" xfId="0" applyFill="1" applyBorder="1" applyProtection="1"/>
    <xf numFmtId="0" fontId="0" fillId="2" borderId="0" xfId="0" applyFill="1" applyProtection="1"/>
    <xf numFmtId="0" fontId="0" fillId="2" borderId="0" xfId="0" applyFill="1" applyBorder="1" applyAlignment="1" applyProtection="1"/>
    <xf numFmtId="0" fontId="8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wrapText="1"/>
    </xf>
    <xf numFmtId="0" fontId="25" fillId="2" borderId="0" xfId="0" applyFont="1" applyFill="1" applyProtection="1"/>
    <xf numFmtId="0" fontId="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Alignment="1" applyProtection="1">
      <alignment horizontal="centerContinuous" vertical="center"/>
    </xf>
    <xf numFmtId="0" fontId="25" fillId="2" borderId="0" xfId="0" applyFont="1" applyFill="1" applyBorder="1" applyAlignment="1" applyProtection="1">
      <alignment horizontal="centerContinuous" vertical="center"/>
    </xf>
    <xf numFmtId="0" fontId="25" fillId="2" borderId="0" xfId="0" applyFont="1" applyFill="1" applyBorder="1" applyProtection="1"/>
    <xf numFmtId="0" fontId="2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67" xfId="0" applyFill="1" applyBorder="1" applyProtection="1"/>
    <xf numFmtId="0" fontId="0" fillId="2" borderId="59" xfId="0" applyFill="1" applyBorder="1" applyProtection="1"/>
    <xf numFmtId="0" fontId="17" fillId="2" borderId="60" xfId="0" applyFont="1" applyFill="1" applyBorder="1" applyAlignment="1" applyProtection="1">
      <alignment horizontal="center"/>
    </xf>
    <xf numFmtId="0" fontId="0" fillId="2" borderId="60" xfId="0" applyFill="1" applyBorder="1" applyProtection="1"/>
    <xf numFmtId="0" fontId="0" fillId="2" borderId="60" xfId="0" applyFill="1" applyBorder="1" applyAlignment="1" applyProtection="1">
      <alignment horizontal="center" wrapText="1"/>
    </xf>
    <xf numFmtId="0" fontId="0" fillId="2" borderId="55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18" fillId="2" borderId="60" xfId="0" applyFont="1" applyFill="1" applyBorder="1" applyAlignment="1" applyProtection="1">
      <alignment horizontal="centerContinuous"/>
    </xf>
    <xf numFmtId="0" fontId="0" fillId="2" borderId="55" xfId="0" applyFill="1" applyBorder="1" applyAlignment="1" applyProtection="1">
      <alignment horizontal="center"/>
    </xf>
    <xf numFmtId="0" fontId="10" fillId="2" borderId="59" xfId="0" applyFont="1" applyFill="1" applyBorder="1" applyAlignment="1" applyProtection="1">
      <alignment horizontal="centerContinuous"/>
    </xf>
    <xf numFmtId="0" fontId="10" fillId="2" borderId="60" xfId="0" applyFont="1" applyFill="1" applyBorder="1" applyAlignment="1" applyProtection="1">
      <alignment horizontal="centerContinuous"/>
    </xf>
    <xf numFmtId="0" fontId="0" fillId="2" borderId="34" xfId="0" applyFill="1" applyBorder="1" applyProtection="1"/>
    <xf numFmtId="0" fontId="0" fillId="2" borderId="0" xfId="0" applyFill="1" applyBorder="1" applyProtection="1"/>
    <xf numFmtId="0" fontId="10" fillId="2" borderId="0" xfId="0" applyFont="1" applyFill="1" applyBorder="1" applyAlignment="1" applyProtection="1">
      <alignment horizontal="centerContinuous"/>
    </xf>
    <xf numFmtId="0" fontId="0" fillId="2" borderId="0" xfId="0" applyFill="1" applyBorder="1" applyAlignment="1" applyProtection="1">
      <alignment horizontal="centerContinuous"/>
    </xf>
    <xf numFmtId="0" fontId="0" fillId="2" borderId="52" xfId="0" applyFill="1" applyBorder="1" applyAlignment="1" applyProtection="1">
      <alignment horizontal="center" wrapText="1"/>
    </xf>
    <xf numFmtId="0" fontId="0" fillId="2" borderId="52" xfId="0" applyFill="1" applyBorder="1" applyAlignment="1" applyProtection="1">
      <alignment horizontal="centerContinuous"/>
    </xf>
    <xf numFmtId="0" fontId="10" fillId="2" borderId="34" xfId="0" applyFont="1" applyFill="1" applyBorder="1" applyAlignment="1" applyProtection="1">
      <alignment horizontal="centerContinuous"/>
    </xf>
    <xf numFmtId="0" fontId="17" fillId="2" borderId="0" xfId="0" applyFont="1" applyFill="1" applyBorder="1" applyAlignment="1" applyProtection="1">
      <alignment horizontal="right" vertical="center"/>
    </xf>
    <xf numFmtId="0" fontId="0" fillId="2" borderId="34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2" borderId="0" xfId="0" applyFont="1" applyFill="1" applyBorder="1" applyAlignment="1" applyProtection="1">
      <alignment horizontal="centerContinuous" vertical="center"/>
    </xf>
    <xf numFmtId="0" fontId="11" fillId="2" borderId="34" xfId="0" applyFont="1" applyFill="1" applyBorder="1" applyAlignment="1" applyProtection="1">
      <alignment horizontal="centerContinuous" vertical="center"/>
    </xf>
    <xf numFmtId="0" fontId="11" fillId="2" borderId="52" xfId="0" applyFont="1" applyFill="1" applyBorder="1" applyAlignment="1" applyProtection="1">
      <alignment horizontal="centerContinuous" vertical="center"/>
    </xf>
    <xf numFmtId="0" fontId="0" fillId="2" borderId="52" xfId="0" applyFill="1" applyBorder="1" applyAlignment="1" applyProtection="1">
      <alignment vertical="center"/>
    </xf>
    <xf numFmtId="0" fontId="0" fillId="2" borderId="67" xfId="0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34" xfId="0" applyFont="1" applyFill="1" applyBorder="1" applyAlignment="1" applyProtection="1">
      <alignment horizontal="center" vertical="center"/>
    </xf>
    <xf numFmtId="0" fontId="26" fillId="9" borderId="0" xfId="0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right"/>
    </xf>
    <xf numFmtId="0" fontId="26" fillId="10" borderId="0" xfId="0" applyFont="1" applyFill="1" applyBorder="1" applyAlignment="1" applyProtection="1">
      <alignment horizontal="left"/>
    </xf>
    <xf numFmtId="0" fontId="0" fillId="2" borderId="60" xfId="0" applyFill="1" applyBorder="1" applyAlignment="1" applyProtection="1"/>
    <xf numFmtId="0" fontId="0" fillId="2" borderId="52" xfId="0" applyFill="1" applyBorder="1" applyAlignment="1" applyProtection="1"/>
    <xf numFmtId="0" fontId="0" fillId="0" borderId="0" xfId="0" applyBorder="1" applyAlignment="1" applyProtection="1">
      <alignment horizontal="centerContinuous"/>
    </xf>
    <xf numFmtId="0" fontId="0" fillId="0" borderId="0" xfId="0" applyProtection="1"/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4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Alignment="1" applyProtection="1">
      <alignment horizontal="centerContinuous" vertical="center"/>
    </xf>
    <xf numFmtId="0" fontId="11" fillId="0" borderId="8" xfId="0" applyFont="1" applyFill="1" applyBorder="1" applyAlignment="1" applyProtection="1">
      <alignment horizontal="centerContinuous" vertical="center"/>
    </xf>
    <xf numFmtId="0" fontId="0" fillId="0" borderId="9" xfId="0" applyFill="1" applyBorder="1" applyAlignment="1" applyProtection="1">
      <alignment horizontal="centerContinuous" vertical="center"/>
    </xf>
    <xf numFmtId="0" fontId="13" fillId="0" borderId="14" xfId="0" applyFont="1" applyFill="1" applyBorder="1" applyAlignment="1" applyProtection="1">
      <alignment horizontal="centerContinuous" vertical="center" wrapText="1"/>
    </xf>
    <xf numFmtId="0" fontId="13" fillId="0" borderId="16" xfId="0" applyFont="1" applyFill="1" applyBorder="1" applyAlignment="1" applyProtection="1">
      <alignment horizontal="centerContinuous" vertical="center" wrapText="1"/>
    </xf>
    <xf numFmtId="0" fontId="11" fillId="0" borderId="17" xfId="0" applyFont="1" applyFill="1" applyBorder="1" applyAlignment="1" applyProtection="1">
      <alignment horizontal="centerContinuous" vertical="center" wrapText="1"/>
    </xf>
    <xf numFmtId="0" fontId="0" fillId="0" borderId="19" xfId="0" applyBorder="1" applyProtection="1"/>
    <xf numFmtId="0" fontId="25" fillId="0" borderId="51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vertical="center"/>
    </xf>
    <xf numFmtId="0" fontId="37" fillId="2" borderId="0" xfId="0" applyFont="1" applyFill="1" applyAlignment="1" applyProtection="1"/>
    <xf numFmtId="0" fontId="0" fillId="0" borderId="0" xfId="0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5" fillId="0" borderId="0" xfId="0" applyFont="1" applyAlignment="1" applyProtection="1"/>
    <xf numFmtId="0" fontId="4" fillId="0" borderId="0" xfId="0" applyFont="1" applyAlignment="1" applyProtection="1">
      <alignment horizontal="centerContinuous"/>
    </xf>
    <xf numFmtId="0" fontId="0" fillId="0" borderId="1" xfId="0" applyFill="1" applyBorder="1" applyProtection="1"/>
    <xf numFmtId="0" fontId="0" fillId="0" borderId="57" xfId="0" applyBorder="1" applyProtection="1"/>
    <xf numFmtId="0" fontId="37" fillId="2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Continuous"/>
    </xf>
    <xf numFmtId="0" fontId="9" fillId="0" borderId="0" xfId="0" applyFont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centerContinuous" vertical="center" wrapText="1"/>
    </xf>
    <xf numFmtId="0" fontId="0" fillId="0" borderId="0" xfId="0" applyAlignment="1" applyProtection="1">
      <alignment vertical="top"/>
    </xf>
    <xf numFmtId="0" fontId="10" fillId="0" borderId="12" xfId="0" applyFont="1" applyBorder="1" applyProtection="1"/>
    <xf numFmtId="0" fontId="8" fillId="0" borderId="10" xfId="0" applyFont="1" applyBorder="1" applyAlignment="1" applyProtection="1">
      <alignment horizontal="centerContinuous" wrapText="1"/>
    </xf>
    <xf numFmtId="0" fontId="2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0" fontId="21" fillId="0" borderId="0" xfId="0" applyFont="1" applyAlignment="1" applyProtection="1"/>
    <xf numFmtId="0" fontId="10" fillId="0" borderId="63" xfId="0" applyFont="1" applyBorder="1" applyAlignment="1" applyProtection="1">
      <alignment vertical="center"/>
    </xf>
    <xf numFmtId="0" fontId="10" fillId="0" borderId="66" xfId="0" applyFont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64" xfId="0" applyBorder="1" applyProtection="1"/>
    <xf numFmtId="0" fontId="0" fillId="0" borderId="64" xfId="0" applyFill="1" applyBorder="1" applyProtection="1"/>
    <xf numFmtId="167" fontId="15" fillId="0" borderId="64" xfId="1" applyNumberFormat="1" applyFont="1" applyFill="1" applyBorder="1" applyAlignment="1" applyProtection="1">
      <alignment horizontal="center"/>
    </xf>
    <xf numFmtId="165" fontId="15" fillId="0" borderId="64" xfId="2" applyNumberFormat="1" applyFont="1" applyFill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167" fontId="15" fillId="0" borderId="0" xfId="1" applyNumberFormat="1" applyFont="1" applyFill="1" applyBorder="1" applyAlignment="1" applyProtection="1">
      <alignment horizontal="center"/>
    </xf>
    <xf numFmtId="165" fontId="15" fillId="0" borderId="0" xfId="2" applyNumberFormat="1" applyFont="1" applyFill="1" applyBorder="1" applyProtection="1"/>
    <xf numFmtId="0" fontId="0" fillId="0" borderId="0" xfId="0" applyFill="1" applyProtection="1"/>
    <xf numFmtId="0" fontId="17" fillId="2" borderId="60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0" fontId="39" fillId="0" borderId="0" xfId="0" applyFont="1" applyProtection="1"/>
    <xf numFmtId="0" fontId="4" fillId="0" borderId="0" xfId="0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9" fillId="0" borderId="0" xfId="0" applyFont="1" applyFill="1" applyProtection="1"/>
    <xf numFmtId="0" fontId="22" fillId="0" borderId="0" xfId="0" applyFont="1" applyFill="1" applyAlignment="1" applyProtection="1">
      <alignment horizontal="left"/>
    </xf>
    <xf numFmtId="0" fontId="39" fillId="7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26" fillId="8" borderId="0" xfId="0" applyFont="1" applyFill="1" applyAlignment="1" applyProtection="1">
      <alignment horizontal="left"/>
    </xf>
    <xf numFmtId="0" fontId="20" fillId="8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1" fillId="0" borderId="0" xfId="0" applyFont="1" applyAlignment="1" applyProtection="1">
      <alignment horizontal="left"/>
    </xf>
    <xf numFmtId="0" fontId="41" fillId="0" borderId="0" xfId="0" applyFont="1" applyProtection="1"/>
    <xf numFmtId="0" fontId="11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40" fillId="0" borderId="0" xfId="0" applyFont="1" applyProtection="1"/>
    <xf numFmtId="0" fontId="26" fillId="5" borderId="0" xfId="0" applyFont="1" applyFill="1" applyAlignment="1" applyProtection="1">
      <alignment horizontal="left"/>
    </xf>
    <xf numFmtId="0" fontId="21" fillId="5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right"/>
    </xf>
    <xf numFmtId="0" fontId="27" fillId="9" borderId="0" xfId="0" applyFont="1" applyFill="1" applyAlignment="1" applyProtection="1">
      <alignment horizontal="left"/>
    </xf>
    <xf numFmtId="0" fontId="28" fillId="1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34" fillId="0" borderId="0" xfId="0" applyFont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0" fontId="10" fillId="0" borderId="0" xfId="0" applyFont="1" applyProtection="1"/>
    <xf numFmtId="164" fontId="0" fillId="0" borderId="25" xfId="0" applyNumberFormat="1" applyBorder="1" applyAlignment="1" applyProtection="1">
      <alignment horizontal="right"/>
    </xf>
    <xf numFmtId="164" fontId="0" fillId="0" borderId="30" xfId="0" applyNumberFormat="1" applyBorder="1" applyAlignment="1" applyProtection="1">
      <alignment horizontal="right"/>
    </xf>
    <xf numFmtId="0" fontId="0" fillId="6" borderId="0" xfId="0" applyFill="1" applyAlignment="1" applyProtection="1">
      <alignment vertical="center"/>
    </xf>
    <xf numFmtId="0" fontId="29" fillId="0" borderId="19" xfId="0" applyFont="1" applyBorder="1" applyAlignment="1" applyProtection="1">
      <alignment horizontal="center" vertical="center" wrapText="1"/>
    </xf>
    <xf numFmtId="0" fontId="29" fillId="0" borderId="20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</xf>
    <xf numFmtId="0" fontId="11" fillId="0" borderId="12" xfId="0" applyFont="1" applyBorder="1" applyAlignment="1" applyProtection="1">
      <alignment horizontal="centerContinuous" vertical="top" wrapText="1"/>
    </xf>
    <xf numFmtId="0" fontId="10" fillId="0" borderId="19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9" fillId="0" borderId="25" xfId="0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20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horizontal="center" wrapText="1"/>
    </xf>
    <xf numFmtId="164" fontId="0" fillId="0" borderId="25" xfId="0" applyNumberFormat="1" applyBorder="1" applyAlignment="1" applyProtection="1">
      <alignment horizontal="right" vertical="center"/>
    </xf>
    <xf numFmtId="164" fontId="0" fillId="0" borderId="30" xfId="0" applyNumberFormat="1" applyBorder="1" applyAlignment="1" applyProtection="1">
      <alignment horizontal="right" vertical="center"/>
    </xf>
    <xf numFmtId="164" fontId="0" fillId="0" borderId="35" xfId="0" applyNumberFormat="1" applyBorder="1" applyAlignment="1" applyProtection="1">
      <alignment horizontal="right" vertical="center"/>
    </xf>
    <xf numFmtId="164" fontId="0" fillId="0" borderId="36" xfId="0" applyNumberFormat="1" applyBorder="1" applyAlignment="1" applyProtection="1">
      <alignment horizontal="right" vertical="center"/>
    </xf>
    <xf numFmtId="0" fontId="0" fillId="0" borderId="20" xfId="0" applyBorder="1" applyAlignment="1" applyProtection="1">
      <alignment wrapText="1"/>
    </xf>
    <xf numFmtId="0" fontId="0" fillId="0" borderId="19" xfId="0" applyBorder="1" applyAlignment="1" applyProtection="1"/>
    <xf numFmtId="0" fontId="0" fillId="0" borderId="20" xfId="0" applyBorder="1" applyAlignment="1" applyProtection="1"/>
    <xf numFmtId="0" fontId="44" fillId="0" borderId="20" xfId="0" applyFont="1" applyBorder="1" applyAlignment="1" applyProtection="1">
      <alignment vertical="center"/>
    </xf>
    <xf numFmtId="0" fontId="7" fillId="0" borderId="73" xfId="0" applyFont="1" applyBorder="1" applyAlignment="1" applyProtection="1">
      <alignment horizontal="centerContinuous" vertical="center"/>
      <protection locked="0"/>
    </xf>
    <xf numFmtId="0" fontId="8" fillId="0" borderId="73" xfId="0" applyFont="1" applyBorder="1" applyAlignment="1" applyProtection="1">
      <alignment horizontal="centerContinuous" vertical="center"/>
      <protection locked="0"/>
    </xf>
    <xf numFmtId="0" fontId="35" fillId="0" borderId="0" xfId="0" applyFont="1" applyAlignment="1" applyProtection="1">
      <alignment horizontal="centerContinuous"/>
    </xf>
    <xf numFmtId="0" fontId="30" fillId="0" borderId="0" xfId="0" applyFont="1" applyAlignment="1" applyProtection="1">
      <alignment horizontal="centerContinuous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5" fillId="0" borderId="0" xfId="0" applyFont="1" applyAlignment="1" applyProtection="1"/>
    <xf numFmtId="0" fontId="5" fillId="0" borderId="60" xfId="0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</xf>
    <xf numFmtId="0" fontId="5" fillId="0" borderId="60" xfId="0" applyFont="1" applyBorder="1" applyAlignment="1" applyProtection="1">
      <alignment horizontal="left"/>
    </xf>
    <xf numFmtId="0" fontId="0" fillId="0" borderId="60" xfId="0" applyBorder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Protection="1"/>
    <xf numFmtId="0" fontId="8" fillId="0" borderId="0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left"/>
    </xf>
    <xf numFmtId="164" fontId="0" fillId="0" borderId="64" xfId="0" applyNumberFormat="1" applyFill="1" applyBorder="1" applyAlignment="1" applyProtection="1">
      <alignment horizontal="right"/>
    </xf>
    <xf numFmtId="165" fontId="15" fillId="0" borderId="64" xfId="2" applyNumberFormat="1" applyFont="1" applyFill="1" applyBorder="1" applyAlignment="1" applyProtection="1">
      <alignment horizontal="center"/>
    </xf>
    <xf numFmtId="0" fontId="0" fillId="0" borderId="71" xfId="0" applyBorder="1" applyProtection="1"/>
    <xf numFmtId="164" fontId="0" fillId="0" borderId="72" xfId="0" applyNumberFormat="1" applyFill="1" applyBorder="1" applyAlignment="1" applyProtection="1">
      <alignment horizontal="right"/>
    </xf>
    <xf numFmtId="0" fontId="0" fillId="0" borderId="72" xfId="0" applyFill="1" applyBorder="1" applyProtection="1"/>
    <xf numFmtId="167" fontId="15" fillId="0" borderId="72" xfId="1" applyNumberFormat="1" applyFont="1" applyFill="1" applyBorder="1" applyAlignment="1" applyProtection="1">
      <alignment horizontal="center"/>
    </xf>
    <xf numFmtId="165" fontId="15" fillId="0" borderId="72" xfId="2" applyNumberFormat="1" applyFont="1" applyFill="1" applyBorder="1" applyProtection="1"/>
    <xf numFmtId="165" fontId="15" fillId="0" borderId="72" xfId="2" applyNumberFormat="1" applyFont="1" applyFill="1" applyBorder="1" applyAlignment="1" applyProtection="1">
      <alignment horizontal="center"/>
    </xf>
    <xf numFmtId="0" fontId="0" fillId="0" borderId="72" xfId="0" applyBorder="1" applyProtection="1"/>
    <xf numFmtId="165" fontId="9" fillId="0" borderId="0" xfId="2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5" fontId="11" fillId="0" borderId="0" xfId="2" applyNumberFormat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2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Continuous" vertical="center"/>
    </xf>
    <xf numFmtId="0" fontId="0" fillId="2" borderId="52" xfId="0" applyFill="1" applyBorder="1" applyAlignment="1" applyProtection="1">
      <alignment horizontal="centerContinuous" vertical="center"/>
    </xf>
    <xf numFmtId="0" fontId="10" fillId="2" borderId="34" xfId="0" applyFont="1" applyFill="1" applyBorder="1" applyAlignment="1" applyProtection="1">
      <alignment horizontal="centerContinuous" vertical="center"/>
    </xf>
    <xf numFmtId="0" fontId="0" fillId="0" borderId="66" xfId="0" applyBorder="1" applyAlignment="1" applyProtection="1">
      <alignment vertical="center"/>
    </xf>
    <xf numFmtId="0" fontId="17" fillId="2" borderId="0" xfId="0" applyFont="1" applyFill="1" applyAlignment="1" applyProtection="1">
      <alignment horizontal="right" vertical="center"/>
    </xf>
    <xf numFmtId="0" fontId="10" fillId="2" borderId="34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52" xfId="0" applyFont="1" applyFill="1" applyBorder="1" applyAlignment="1" applyProtection="1">
      <alignment horizontal="center" vertical="center" wrapText="1"/>
    </xf>
    <xf numFmtId="164" fontId="0" fillId="0" borderId="66" xfId="0" applyNumberFormat="1" applyFill="1" applyBorder="1" applyAlignment="1" applyProtection="1">
      <alignment horizontal="right" vertical="center"/>
    </xf>
    <xf numFmtId="167" fontId="15" fillId="2" borderId="0" xfId="1" applyNumberFormat="1" applyFont="1" applyFill="1" applyBorder="1" applyAlignment="1" applyProtection="1">
      <alignment horizontal="center" vertical="center"/>
    </xf>
    <xf numFmtId="167" fontId="15" fillId="2" borderId="34" xfId="1" applyNumberFormat="1" applyFont="1" applyFill="1" applyBorder="1" applyAlignment="1" applyProtection="1">
      <alignment horizontal="center" vertical="center"/>
    </xf>
    <xf numFmtId="165" fontId="15" fillId="2" borderId="52" xfId="2" applyNumberFormat="1" applyFont="1" applyFill="1" applyBorder="1" applyAlignment="1" applyProtection="1">
      <alignment vertical="center"/>
    </xf>
    <xf numFmtId="165" fontId="15" fillId="2" borderId="0" xfId="2" applyNumberFormat="1" applyFont="1" applyFill="1" applyBorder="1" applyAlignment="1" applyProtection="1">
      <alignment vertical="center"/>
    </xf>
    <xf numFmtId="0" fontId="0" fillId="2" borderId="34" xfId="0" applyFill="1" applyBorder="1" applyAlignment="1" applyProtection="1">
      <alignment horizontal="center" vertical="center" wrapText="1"/>
    </xf>
    <xf numFmtId="0" fontId="17" fillId="2" borderId="0" xfId="0" applyFont="1" applyFill="1" applyAlignment="1" applyProtection="1">
      <alignment vertical="center"/>
    </xf>
    <xf numFmtId="0" fontId="0" fillId="2" borderId="61" xfId="0" applyFill="1" applyBorder="1" applyAlignment="1" applyProtection="1">
      <alignment vertical="center"/>
    </xf>
    <xf numFmtId="0" fontId="0" fillId="2" borderId="48" xfId="0" applyFill="1" applyBorder="1" applyAlignment="1" applyProtection="1">
      <alignment horizontal="right" vertical="center"/>
    </xf>
    <xf numFmtId="0" fontId="0" fillId="2" borderId="48" xfId="0" applyFill="1" applyBorder="1" applyAlignment="1" applyProtection="1">
      <alignment vertical="center"/>
    </xf>
    <xf numFmtId="167" fontId="15" fillId="2" borderId="48" xfId="1" applyNumberFormat="1" applyFont="1" applyFill="1" applyBorder="1" applyAlignment="1" applyProtection="1">
      <alignment horizontal="center" vertical="center"/>
    </xf>
    <xf numFmtId="165" fontId="15" fillId="2" borderId="48" xfId="2" applyNumberFormat="1" applyFont="1" applyFill="1" applyBorder="1" applyAlignment="1" applyProtection="1">
      <alignment vertical="center"/>
    </xf>
    <xf numFmtId="0" fontId="0" fillId="2" borderId="48" xfId="0" applyFill="1" applyBorder="1" applyAlignment="1" applyProtection="1">
      <alignment horizontal="center" vertical="center" wrapText="1"/>
    </xf>
    <xf numFmtId="0" fontId="0" fillId="2" borderId="62" xfId="0" applyFill="1" applyBorder="1" applyAlignment="1" applyProtection="1">
      <alignment horizontal="center" vertical="center" wrapText="1"/>
    </xf>
    <xf numFmtId="167" fontId="15" fillId="2" borderId="61" xfId="1" applyNumberFormat="1" applyFont="1" applyFill="1" applyBorder="1" applyAlignment="1" applyProtection="1">
      <alignment horizontal="center" vertical="center"/>
    </xf>
    <xf numFmtId="165" fontId="15" fillId="2" borderId="62" xfId="2" applyNumberFormat="1" applyFont="1" applyFill="1" applyBorder="1" applyAlignment="1" applyProtection="1">
      <alignment vertical="center"/>
    </xf>
    <xf numFmtId="0" fontId="0" fillId="2" borderId="62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0" fillId="0" borderId="68" xfId="0" applyNumberFormat="1" applyFill="1" applyBorder="1" applyAlignment="1" applyProtection="1">
      <alignment horizontal="right" vertical="center"/>
    </xf>
    <xf numFmtId="165" fontId="15" fillId="2" borderId="0" xfId="2" applyNumberFormat="1" applyFont="1" applyFill="1" applyBorder="1" applyAlignment="1" applyProtection="1">
      <alignment horizontal="center" vertical="center"/>
    </xf>
    <xf numFmtId="0" fontId="0" fillId="2" borderId="69" xfId="0" applyFill="1" applyBorder="1" applyAlignment="1" applyProtection="1">
      <alignment vertical="center"/>
    </xf>
    <xf numFmtId="0" fontId="0" fillId="2" borderId="70" xfId="0" applyFill="1" applyBorder="1" applyAlignment="1" applyProtection="1">
      <alignment vertical="center"/>
    </xf>
    <xf numFmtId="165" fontId="15" fillId="0" borderId="0" xfId="2" applyNumberFormat="1" applyFont="1" applyFill="1" applyBorder="1" applyAlignment="1" applyProtection="1">
      <alignment horizontal="center" vertical="center"/>
    </xf>
    <xf numFmtId="167" fontId="15" fillId="0" borderId="0" xfId="1" applyNumberFormat="1" applyFont="1" applyFill="1" applyBorder="1" applyAlignment="1" applyProtection="1">
      <alignment horizontal="center" vertical="center"/>
    </xf>
    <xf numFmtId="165" fontId="15" fillId="0" borderId="0" xfId="2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Protection="1"/>
    <xf numFmtId="0" fontId="39" fillId="0" borderId="18" xfId="0" applyFont="1" applyBorder="1" applyProtection="1"/>
    <xf numFmtId="0" fontId="48" fillId="0" borderId="0" xfId="0" applyFont="1" applyProtection="1"/>
    <xf numFmtId="0" fontId="38" fillId="0" borderId="0" xfId="0" applyFont="1" applyBorder="1" applyProtection="1"/>
    <xf numFmtId="0" fontId="39" fillId="0" borderId="0" xfId="0" applyFont="1" applyAlignment="1" applyProtection="1">
      <alignment vertical="center"/>
    </xf>
    <xf numFmtId="0" fontId="39" fillId="0" borderId="0" xfId="0" applyFont="1" applyAlignment="1" applyProtection="1"/>
    <xf numFmtId="0" fontId="39" fillId="0" borderId="0" xfId="0" applyFont="1" applyBorder="1" applyAlignment="1" applyProtection="1">
      <alignment vertical="center"/>
    </xf>
    <xf numFmtId="0" fontId="49" fillId="0" borderId="0" xfId="0" applyFont="1" applyBorder="1" applyAlignment="1" applyProtection="1">
      <alignment vertical="top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51" fillId="2" borderId="0" xfId="0" applyFont="1" applyFill="1" applyAlignment="1" applyProtection="1">
      <alignment horizontal="centerContinuous" vertical="center"/>
    </xf>
    <xf numFmtId="0" fontId="51" fillId="0" borderId="0" xfId="0" applyFont="1" applyProtection="1"/>
    <xf numFmtId="0" fontId="51" fillId="0" borderId="0" xfId="0" applyFont="1" applyAlignment="1" applyProtection="1">
      <alignment horizontal="centerContinuous"/>
    </xf>
    <xf numFmtId="0" fontId="52" fillId="0" borderId="0" xfId="0" applyFont="1" applyAlignment="1" applyProtection="1">
      <alignment horizontal="centerContinuous"/>
    </xf>
    <xf numFmtId="0" fontId="52" fillId="0" borderId="0" xfId="0" applyFont="1" applyAlignment="1" applyProtection="1">
      <alignment horizontal="center"/>
    </xf>
    <xf numFmtId="0" fontId="51" fillId="0" borderId="8" xfId="0" applyFont="1" applyFill="1" applyBorder="1" applyAlignment="1" applyProtection="1">
      <alignment horizontal="centerContinuous" vertical="center"/>
    </xf>
    <xf numFmtId="0" fontId="10" fillId="2" borderId="38" xfId="0" applyFont="1" applyFill="1" applyBorder="1" applyAlignment="1" applyProtection="1">
      <alignment horizontal="centerContinuous" vertical="top" wrapText="1"/>
    </xf>
    <xf numFmtId="0" fontId="51" fillId="0" borderId="0" xfId="0" applyFont="1" applyProtection="1">
      <protection locked="0"/>
    </xf>
    <xf numFmtId="0" fontId="51" fillId="2" borderId="0" xfId="0" applyFont="1" applyFill="1" applyProtection="1"/>
    <xf numFmtId="0" fontId="10" fillId="0" borderId="8" xfId="0" applyFont="1" applyFill="1" applyBorder="1" applyAlignment="1" applyProtection="1">
      <alignment horizontal="centerContinuous" vertical="center"/>
    </xf>
    <xf numFmtId="0" fontId="52" fillId="0" borderId="0" xfId="0" applyFont="1" applyAlignment="1" applyProtection="1">
      <alignment horizontal="left"/>
    </xf>
    <xf numFmtId="0" fontId="51" fillId="0" borderId="0" xfId="0" applyFont="1" applyFill="1" applyAlignment="1" applyProtection="1">
      <alignment horizontal="centerContinuous" vertical="center"/>
    </xf>
    <xf numFmtId="0" fontId="10" fillId="2" borderId="26" xfId="0" applyFont="1" applyFill="1" applyBorder="1" applyAlignment="1" applyProtection="1">
      <alignment horizontal="center" vertical="top"/>
    </xf>
    <xf numFmtId="0" fontId="51" fillId="0" borderId="0" xfId="0" applyFont="1" applyFill="1" applyProtection="1"/>
    <xf numFmtId="0" fontId="51" fillId="0" borderId="0" xfId="0" applyFont="1" applyBorder="1" applyAlignment="1" applyProtection="1">
      <alignment horizontal="centerContinuous"/>
    </xf>
    <xf numFmtId="0" fontId="10" fillId="0" borderId="9" xfId="0" applyFont="1" applyFill="1" applyBorder="1" applyAlignment="1" applyProtection="1">
      <alignment horizontal="centerContinuous" vertical="center"/>
    </xf>
    <xf numFmtId="0" fontId="10" fillId="0" borderId="16" xfId="0" applyFont="1" applyFill="1" applyBorder="1" applyAlignment="1" applyProtection="1">
      <alignment horizontal="centerContinuous" vertical="center" wrapText="1"/>
    </xf>
    <xf numFmtId="0" fontId="10" fillId="2" borderId="39" xfId="0" applyFont="1" applyFill="1" applyBorder="1" applyAlignment="1" applyProtection="1">
      <alignment horizontal="center" vertical="top"/>
    </xf>
    <xf numFmtId="0" fontId="6" fillId="2" borderId="42" xfId="0" applyFont="1" applyFill="1" applyBorder="1" applyAlignment="1" applyProtection="1">
      <alignment horizontal="center" vertical="center"/>
    </xf>
    <xf numFmtId="165" fontId="6" fillId="2" borderId="43" xfId="2" applyNumberFormat="1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165" fontId="6" fillId="2" borderId="46" xfId="2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165" fontId="6" fillId="2" borderId="47" xfId="2" applyNumberFormat="1" applyFont="1" applyFill="1" applyBorder="1" applyAlignment="1" applyProtection="1">
      <alignment vertical="center"/>
    </xf>
    <xf numFmtId="165" fontId="17" fillId="2" borderId="11" xfId="0" applyNumberFormat="1" applyFont="1" applyFill="1" applyBorder="1" applyAlignment="1" applyProtection="1">
      <alignment horizontal="center" vertical="center"/>
    </xf>
    <xf numFmtId="1" fontId="17" fillId="2" borderId="53" xfId="2" applyNumberFormat="1" applyFont="1" applyFill="1" applyBorder="1" applyAlignment="1" applyProtection="1">
      <alignment horizontal="center" vertical="center"/>
    </xf>
    <xf numFmtId="1" fontId="17" fillId="2" borderId="53" xfId="0" applyNumberFormat="1" applyFont="1" applyFill="1" applyBorder="1" applyAlignment="1" applyProtection="1">
      <alignment horizontal="center" vertical="center"/>
    </xf>
    <xf numFmtId="165" fontId="17" fillId="2" borderId="54" xfId="0" applyNumberFormat="1" applyFont="1" applyFill="1" applyBorder="1" applyAlignment="1" applyProtection="1">
      <alignment horizontal="center" vertical="center"/>
    </xf>
    <xf numFmtId="1" fontId="6" fillId="2" borderId="20" xfId="0" applyNumberFormat="1" applyFont="1" applyFill="1" applyBorder="1" applyAlignment="1" applyProtection="1">
      <alignment vertical="center"/>
    </xf>
    <xf numFmtId="165" fontId="6" fillId="2" borderId="1" xfId="0" applyNumberFormat="1" applyFont="1" applyFill="1" applyBorder="1" applyAlignment="1" applyProtection="1">
      <alignment vertical="center"/>
    </xf>
    <xf numFmtId="1" fontId="6" fillId="2" borderId="58" xfId="0" applyNumberFormat="1" applyFont="1" applyFill="1" applyBorder="1" applyAlignment="1" applyProtection="1">
      <alignment horizontal="center" vertical="center"/>
    </xf>
    <xf numFmtId="1" fontId="6" fillId="2" borderId="6" xfId="2" applyNumberFormat="1" applyFont="1" applyFill="1" applyBorder="1" applyAlignment="1" applyProtection="1">
      <alignment horizontal="center" vertical="center"/>
    </xf>
    <xf numFmtId="166" fontId="17" fillId="2" borderId="53" xfId="0" applyNumberFormat="1" applyFont="1" applyFill="1" applyBorder="1" applyAlignment="1" applyProtection="1">
      <alignment vertical="center"/>
    </xf>
    <xf numFmtId="166" fontId="17" fillId="2" borderId="53" xfId="0" applyNumberFormat="1" applyFont="1" applyFill="1" applyBorder="1" applyAlignment="1" applyProtection="1">
      <alignment horizontal="center" vertical="center"/>
    </xf>
    <xf numFmtId="165" fontId="17" fillId="2" borderId="0" xfId="2" applyNumberFormat="1" applyFont="1" applyFill="1" applyBorder="1" applyAlignment="1" applyProtection="1">
      <alignment vertical="center"/>
    </xf>
    <xf numFmtId="166" fontId="6" fillId="2" borderId="6" xfId="0" applyNumberFormat="1" applyFont="1" applyFill="1" applyBorder="1" applyAlignment="1" applyProtection="1">
      <alignment vertical="center"/>
    </xf>
    <xf numFmtId="166" fontId="1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165" fontId="9" fillId="0" borderId="0" xfId="2" applyNumberFormat="1" applyFont="1" applyFill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49" fillId="0" borderId="0" xfId="0" applyFont="1" applyBorder="1" applyAlignment="1" applyProtection="1">
      <alignment horizontal="center" vertical="top"/>
    </xf>
    <xf numFmtId="0" fontId="39" fillId="0" borderId="0" xfId="0" applyFont="1" applyAlignment="1" applyProtection="1">
      <alignment horizontal="left"/>
    </xf>
    <xf numFmtId="0" fontId="38" fillId="0" borderId="0" xfId="0" applyFont="1" applyBorder="1" applyAlignment="1" applyProtection="1">
      <alignment horizontal="center" vertical="top"/>
    </xf>
    <xf numFmtId="0" fontId="39" fillId="0" borderId="0" xfId="0" applyFont="1" applyBorder="1" applyAlignment="1" applyProtection="1">
      <alignment horizontal="left"/>
    </xf>
    <xf numFmtId="0" fontId="49" fillId="0" borderId="0" xfId="0" applyFont="1" applyBorder="1" applyAlignment="1" applyProtection="1">
      <alignment horizontal="center" vertical="top"/>
    </xf>
    <xf numFmtId="0" fontId="25" fillId="0" borderId="0" xfId="0" applyFont="1" applyFill="1" applyBorder="1" applyProtection="1"/>
    <xf numFmtId="0" fontId="10" fillId="0" borderId="66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165" fontId="4" fillId="0" borderId="0" xfId="2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 applyProtection="1">
      <alignment horizontal="center" vertic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65" fontId="15" fillId="0" borderId="0" xfId="2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45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/>
    <xf numFmtId="165" fontId="9" fillId="0" borderId="0" xfId="2" applyNumberFormat="1" applyFont="1" applyFill="1" applyBorder="1" applyAlignment="1" applyProtection="1"/>
    <xf numFmtId="167" fontId="9" fillId="0" borderId="0" xfId="1" applyNumberFormat="1" applyFont="1" applyFill="1" applyBorder="1" applyAlignment="1" applyProtection="1"/>
    <xf numFmtId="167" fontId="9" fillId="0" borderId="0" xfId="1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/>
    </xf>
    <xf numFmtId="167" fontId="9" fillId="0" borderId="0" xfId="1" applyNumberFormat="1" applyFont="1" applyFill="1" applyBorder="1" applyAlignment="1" applyProtection="1">
      <alignment horizontal="left" vertical="center"/>
    </xf>
    <xf numFmtId="165" fontId="9" fillId="0" borderId="0" xfId="2" applyNumberFormat="1" applyFont="1" applyFill="1" applyBorder="1" applyAlignment="1" applyProtection="1">
      <alignment vertical="center"/>
    </xf>
    <xf numFmtId="165" fontId="9" fillId="0" borderId="0" xfId="2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/>
    <xf numFmtId="165" fontId="9" fillId="0" borderId="0" xfId="2" applyNumberFormat="1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/>
    </xf>
    <xf numFmtId="0" fontId="37" fillId="2" borderId="69" xfId="0" applyFont="1" applyFill="1" applyBorder="1" applyAlignment="1" applyProtection="1">
      <alignment vertical="center"/>
    </xf>
    <xf numFmtId="0" fontId="38" fillId="0" borderId="0" xfId="0" applyFont="1" applyBorder="1" applyAlignment="1" applyProtection="1">
      <alignment vertical="top" wrapText="1"/>
    </xf>
    <xf numFmtId="0" fontId="39" fillId="0" borderId="0" xfId="0" applyFont="1" applyBorder="1" applyAlignment="1" applyProtection="1">
      <alignment wrapText="1"/>
    </xf>
    <xf numFmtId="0" fontId="49" fillId="0" borderId="0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vertical="top"/>
    </xf>
    <xf numFmtId="0" fontId="39" fillId="0" borderId="0" xfId="0" applyFont="1" applyBorder="1" applyAlignment="1" applyProtection="1">
      <alignment horizontal="left" vertical="top"/>
    </xf>
    <xf numFmtId="0" fontId="39" fillId="0" borderId="25" xfId="0" applyFont="1" applyBorder="1" applyAlignment="1" applyProtection="1">
      <alignment horizontal="left"/>
    </xf>
    <xf numFmtId="0" fontId="39" fillId="0" borderId="25" xfId="0" applyFont="1" applyBorder="1" applyProtection="1"/>
    <xf numFmtId="0" fontId="49" fillId="0" borderId="0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/>
    <xf numFmtId="0" fontId="38" fillId="0" borderId="0" xfId="0" applyFont="1" applyBorder="1" applyAlignment="1" applyProtection="1"/>
    <xf numFmtId="0" fontId="47" fillId="0" borderId="0" xfId="0" applyFont="1" applyBorder="1" applyAlignment="1" applyProtection="1">
      <alignment wrapText="1"/>
    </xf>
    <xf numFmtId="0" fontId="47" fillId="0" borderId="0" xfId="0" applyFont="1" applyBorder="1" applyAlignment="1" applyProtection="1">
      <alignment horizontal="left" vertical="top" wrapText="1"/>
    </xf>
    <xf numFmtId="0" fontId="39" fillId="0" borderId="25" xfId="0" applyFont="1" applyBorder="1" applyAlignment="1" applyProtection="1"/>
    <xf numFmtId="0" fontId="39" fillId="0" borderId="10" xfId="0" applyFont="1" applyBorder="1" applyProtection="1"/>
    <xf numFmtId="0" fontId="38" fillId="0" borderId="77" xfId="0" applyFont="1" applyBorder="1" applyAlignment="1" applyProtection="1">
      <alignment horizontal="center" vertical="top"/>
    </xf>
    <xf numFmtId="0" fontId="39" fillId="0" borderId="78" xfId="0" applyFont="1" applyBorder="1" applyProtection="1"/>
    <xf numFmtId="0" fontId="38" fillId="0" borderId="79" xfId="0" applyFont="1" applyBorder="1" applyAlignment="1" applyProtection="1">
      <alignment horizontal="right" vertical="top"/>
    </xf>
    <xf numFmtId="0" fontId="39" fillId="0" borderId="80" xfId="0" applyFont="1" applyBorder="1" applyProtection="1"/>
    <xf numFmtId="0" fontId="39" fillId="0" borderId="81" xfId="0" applyFont="1" applyBorder="1" applyProtection="1"/>
    <xf numFmtId="0" fontId="39" fillId="0" borderId="82" xfId="0" applyFont="1" applyBorder="1" applyProtection="1"/>
    <xf numFmtId="0" fontId="39" fillId="0" borderId="83" xfId="0" applyFont="1" applyBorder="1" applyProtection="1"/>
    <xf numFmtId="0" fontId="39" fillId="0" borderId="84" xfId="0" applyFont="1" applyBorder="1" applyProtection="1"/>
    <xf numFmtId="0" fontId="39" fillId="0" borderId="11" xfId="0" applyFont="1" applyBorder="1" applyProtection="1"/>
    <xf numFmtId="0" fontId="49" fillId="0" borderId="19" xfId="0" applyFont="1" applyBorder="1" applyAlignment="1" applyProtection="1">
      <alignment horizontal="left" vertical="top" wrapText="1"/>
    </xf>
    <xf numFmtId="0" fontId="47" fillId="0" borderId="0" xfId="0" applyFont="1" applyBorder="1" applyProtection="1"/>
    <xf numFmtId="0" fontId="38" fillId="0" borderId="12" xfId="0" applyFont="1" applyBorder="1" applyProtection="1"/>
    <xf numFmtId="0" fontId="47" fillId="0" borderId="0" xfId="0" applyFont="1" applyBorder="1" applyAlignment="1" applyProtection="1">
      <alignment vertical="center" wrapText="1"/>
    </xf>
    <xf numFmtId="1" fontId="17" fillId="2" borderId="29" xfId="0" applyNumberFormat="1" applyFont="1" applyFill="1" applyBorder="1" applyAlignment="1" applyProtection="1">
      <alignment horizontal="center" vertical="center"/>
    </xf>
    <xf numFmtId="1" fontId="17" fillId="2" borderId="5" xfId="2" applyNumberFormat="1" applyFont="1" applyFill="1" applyBorder="1" applyAlignment="1" applyProtection="1">
      <alignment horizontal="center" vertical="center"/>
    </xf>
    <xf numFmtId="0" fontId="18" fillId="2" borderId="85" xfId="0" applyFont="1" applyFill="1" applyBorder="1" applyAlignment="1" applyProtection="1">
      <alignment horizontal="center" vertical="top" wrapText="1"/>
    </xf>
    <xf numFmtId="165" fontId="16" fillId="0" borderId="86" xfId="2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Continuous" vertical="center" wrapText="1"/>
    </xf>
    <xf numFmtId="0" fontId="25" fillId="0" borderId="36" xfId="0" applyFont="1" applyFill="1" applyBorder="1" applyAlignment="1" applyProtection="1">
      <alignment horizontal="center" vertical="top" wrapText="1"/>
    </xf>
    <xf numFmtId="1" fontId="6" fillId="2" borderId="87" xfId="0" applyNumberFormat="1" applyFont="1" applyFill="1" applyBorder="1" applyAlignment="1" applyProtection="1">
      <alignment vertical="center"/>
    </xf>
    <xf numFmtId="165" fontId="6" fillId="2" borderId="24" xfId="2" applyNumberFormat="1" applyFont="1" applyFill="1" applyBorder="1" applyAlignment="1" applyProtection="1">
      <alignment vertical="center"/>
    </xf>
    <xf numFmtId="1" fontId="6" fillId="2" borderId="88" xfId="0" applyNumberFormat="1" applyFont="1" applyFill="1" applyBorder="1" applyAlignment="1" applyProtection="1">
      <alignment vertical="center"/>
    </xf>
    <xf numFmtId="165" fontId="6" fillId="2" borderId="23" xfId="2" applyNumberFormat="1" applyFont="1" applyFill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39" fillId="0" borderId="82" xfId="0" applyFont="1" applyBorder="1" applyAlignment="1" applyProtection="1">
      <alignment horizontal="left"/>
    </xf>
    <xf numFmtId="0" fontId="39" fillId="0" borderId="48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 wrapText="1"/>
    </xf>
    <xf numFmtId="0" fontId="5" fillId="0" borderId="77" xfId="0" applyFont="1" applyBorder="1" applyAlignment="1" applyProtection="1">
      <alignment horizontal="center"/>
    </xf>
    <xf numFmtId="0" fontId="5" fillId="0" borderId="78" xfId="0" applyFont="1" applyBorder="1" applyAlignment="1" applyProtection="1">
      <alignment horizontal="centerContinuous"/>
    </xf>
    <xf numFmtId="0" fontId="0" fillId="0" borderId="78" xfId="0" applyBorder="1" applyProtection="1"/>
    <xf numFmtId="0" fontId="0" fillId="0" borderId="79" xfId="0" applyBorder="1" applyProtection="1"/>
    <xf numFmtId="0" fontId="5" fillId="0" borderId="83" xfId="0" applyFont="1" applyBorder="1" applyAlignment="1" applyProtection="1">
      <alignment horizontal="center"/>
    </xf>
    <xf numFmtId="0" fontId="0" fillId="0" borderId="84" xfId="0" applyBorder="1" applyAlignment="1" applyProtection="1"/>
    <xf numFmtId="0" fontId="0" fillId="0" borderId="84" xfId="0" applyBorder="1" applyProtection="1"/>
    <xf numFmtId="0" fontId="5" fillId="0" borderId="83" xfId="0" applyFont="1" applyBorder="1" applyAlignment="1" applyProtection="1"/>
    <xf numFmtId="0" fontId="0" fillId="0" borderId="83" xfId="0" applyBorder="1" applyProtection="1"/>
    <xf numFmtId="0" fontId="0" fillId="0" borderId="80" xfId="0" applyBorder="1" applyProtection="1"/>
    <xf numFmtId="0" fontId="0" fillId="0" borderId="81" xfId="0" applyBorder="1" applyProtection="1"/>
    <xf numFmtId="0" fontId="6" fillId="0" borderId="81" xfId="0" applyFont="1" applyBorder="1" applyAlignment="1" applyProtection="1">
      <alignment horizontal="center"/>
    </xf>
    <xf numFmtId="0" fontId="5" fillId="0" borderId="81" xfId="0" applyFont="1" applyBorder="1" applyAlignment="1" applyProtection="1">
      <alignment horizontal="left"/>
    </xf>
    <xf numFmtId="0" fontId="25" fillId="0" borderId="81" xfId="0" applyFont="1" applyFill="1" applyBorder="1" applyAlignment="1" applyProtection="1">
      <alignment vertical="top"/>
    </xf>
    <xf numFmtId="0" fontId="0" fillId="0" borderId="81" xfId="0" applyFill="1" applyBorder="1" applyProtection="1"/>
    <xf numFmtId="0" fontId="0" fillId="0" borderId="82" xfId="0" applyBorder="1" applyProtection="1"/>
    <xf numFmtId="0" fontId="54" fillId="0" borderId="0" xfId="0" applyFont="1" applyFill="1" applyBorder="1" applyProtection="1"/>
    <xf numFmtId="0" fontId="30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1" fillId="0" borderId="0" xfId="0" applyFont="1" applyAlignment="1" applyProtection="1">
      <alignment horizontal="right"/>
    </xf>
    <xf numFmtId="0" fontId="17" fillId="0" borderId="6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81" xfId="0" applyFont="1" applyBorder="1" applyAlignment="1" applyProtection="1">
      <alignment vertical="top"/>
    </xf>
    <xf numFmtId="1" fontId="17" fillId="2" borderId="91" xfId="0" applyNumberFormat="1" applyFont="1" applyFill="1" applyBorder="1" applyAlignment="1" applyProtection="1">
      <alignment horizontal="center" vertical="center"/>
    </xf>
    <xf numFmtId="165" fontId="17" fillId="2" borderId="18" xfId="0" applyNumberFormat="1" applyFont="1" applyFill="1" applyBorder="1" applyAlignment="1" applyProtection="1">
      <alignment horizontal="center" vertical="center"/>
    </xf>
    <xf numFmtId="1" fontId="17" fillId="2" borderId="94" xfId="2" applyNumberFormat="1" applyFont="1" applyFill="1" applyBorder="1" applyAlignment="1" applyProtection="1">
      <alignment horizontal="center" vertical="center"/>
    </xf>
    <xf numFmtId="1" fontId="17" fillId="2" borderId="56" xfId="2" applyNumberFormat="1" applyFont="1" applyFill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0" fontId="47" fillId="0" borderId="18" xfId="0" applyFont="1" applyBorder="1" applyAlignment="1" applyProtection="1">
      <alignment vertical="center"/>
    </xf>
    <xf numFmtId="0" fontId="47" fillId="0" borderId="20" xfId="0" applyFont="1" applyBorder="1" applyAlignment="1" applyProtection="1">
      <alignment vertical="center"/>
    </xf>
    <xf numFmtId="0" fontId="47" fillId="0" borderId="20" xfId="0" applyFont="1" applyBorder="1" applyAlignment="1" applyProtection="1">
      <alignment vertical="center" wrapText="1"/>
    </xf>
    <xf numFmtId="0" fontId="47" fillId="0" borderId="24" xfId="0" applyFont="1" applyBorder="1" applyAlignment="1" applyProtection="1">
      <alignment vertical="center"/>
    </xf>
    <xf numFmtId="0" fontId="55" fillId="0" borderId="92" xfId="0" applyFont="1" applyBorder="1" applyAlignment="1" applyProtection="1">
      <alignment horizontal="centerContinuous" vertical="center" wrapText="1"/>
    </xf>
    <xf numFmtId="0" fontId="13" fillId="0" borderId="6" xfId="0" applyFont="1" applyBorder="1" applyAlignment="1" applyProtection="1">
      <alignment horizontal="centerContinuous" vertical="center" wrapText="1"/>
    </xf>
    <xf numFmtId="0" fontId="46" fillId="0" borderId="0" xfId="0" applyFont="1" applyBorder="1" applyAlignment="1" applyProtection="1">
      <alignment horizontal="center"/>
    </xf>
    <xf numFmtId="9" fontId="39" fillId="0" borderId="0" xfId="0" applyNumberFormat="1" applyFont="1" applyBorder="1" applyAlignment="1" applyProtection="1">
      <alignment horizontal="center"/>
    </xf>
    <xf numFmtId="0" fontId="26" fillId="12" borderId="0" xfId="0" applyFont="1" applyFill="1" applyBorder="1" applyAlignment="1" applyProtection="1">
      <alignment horizontal="left"/>
    </xf>
    <xf numFmtId="0" fontId="28" fillId="12" borderId="0" xfId="0" applyFont="1" applyFill="1" applyAlignment="1" applyProtection="1">
      <alignment horizontal="left"/>
    </xf>
    <xf numFmtId="0" fontId="39" fillId="0" borderId="20" xfId="0" applyFont="1" applyBorder="1" applyAlignment="1" applyProtection="1"/>
    <xf numFmtId="0" fontId="25" fillId="0" borderId="95" xfId="0" applyFont="1" applyFill="1" applyBorder="1" applyAlignment="1" applyProtection="1">
      <alignment horizontal="center" vertical="top" wrapText="1"/>
    </xf>
    <xf numFmtId="0" fontId="25" fillId="0" borderId="96" xfId="0" applyFont="1" applyFill="1" applyBorder="1" applyAlignment="1" applyProtection="1">
      <alignment horizontal="center" vertical="center"/>
    </xf>
    <xf numFmtId="0" fontId="25" fillId="0" borderId="55" xfId="0" applyFont="1" applyFill="1" applyBorder="1" applyAlignment="1" applyProtection="1">
      <alignment horizontal="center" vertical="top" wrapText="1"/>
    </xf>
    <xf numFmtId="0" fontId="18" fillId="2" borderId="25" xfId="0" applyFont="1" applyFill="1" applyBorder="1" applyAlignment="1" applyProtection="1">
      <alignment horizontal="center" vertical="top" wrapText="1"/>
    </xf>
    <xf numFmtId="0" fontId="18" fillId="2" borderId="97" xfId="0" applyFont="1" applyFill="1" applyBorder="1" applyAlignment="1" applyProtection="1">
      <alignment horizontal="centerContinuous" vertical="top" wrapText="1"/>
    </xf>
    <xf numFmtId="0" fontId="18" fillId="2" borderId="34" xfId="0" applyFont="1" applyFill="1" applyBorder="1" applyAlignment="1" applyProtection="1">
      <alignment horizontal="center" vertical="top"/>
    </xf>
    <xf numFmtId="0" fontId="18" fillId="2" borderId="97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right" vertical="center"/>
    </xf>
    <xf numFmtId="0" fontId="8" fillId="3" borderId="9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8" fillId="0" borderId="48" xfId="0" applyFont="1" applyFill="1" applyBorder="1" applyAlignment="1" applyProtection="1">
      <alignment vertical="center"/>
    </xf>
    <xf numFmtId="0" fontId="59" fillId="0" borderId="48" xfId="0" applyFont="1" applyFill="1" applyBorder="1" applyProtection="1"/>
    <xf numFmtId="0" fontId="59" fillId="0" borderId="48" xfId="0" applyFon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167" fontId="12" fillId="0" borderId="0" xfId="1" applyNumberFormat="1" applyFont="1" applyFill="1" applyBorder="1" applyAlignment="1" applyProtection="1">
      <alignment vertical="top"/>
    </xf>
    <xf numFmtId="0" fontId="30" fillId="11" borderId="89" xfId="0" applyFont="1" applyFill="1" applyBorder="1" applyAlignment="1" applyProtection="1">
      <alignment vertical="center"/>
      <protection locked="0"/>
    </xf>
    <xf numFmtId="0" fontId="8" fillId="11" borderId="89" xfId="0" applyFont="1" applyFill="1" applyBorder="1" applyAlignment="1" applyProtection="1">
      <alignment vertical="center"/>
      <protection locked="0"/>
    </xf>
    <xf numFmtId="0" fontId="30" fillId="11" borderId="48" xfId="0" applyFont="1" applyFill="1" applyBorder="1" applyAlignment="1" applyProtection="1">
      <alignment vertical="center"/>
      <protection locked="0"/>
    </xf>
    <xf numFmtId="0" fontId="8" fillId="11" borderId="48" xfId="0" applyFont="1" applyFill="1" applyBorder="1" applyAlignment="1" applyProtection="1">
      <alignment vertical="center"/>
      <protection locked="0"/>
    </xf>
    <xf numFmtId="0" fontId="7" fillId="11" borderId="48" xfId="0" applyFont="1" applyFill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36" fillId="0" borderId="48" xfId="0" applyFont="1" applyBorder="1" applyAlignment="1" applyProtection="1">
      <alignment horizontal="left"/>
      <protection locked="0"/>
    </xf>
    <xf numFmtId="0" fontId="9" fillId="2" borderId="61" xfId="0" applyFont="1" applyFill="1" applyBorder="1" applyAlignment="1" applyProtection="1">
      <alignment vertical="center"/>
    </xf>
    <xf numFmtId="1" fontId="17" fillId="2" borderId="98" xfId="0" applyNumberFormat="1" applyFont="1" applyFill="1" applyBorder="1" applyAlignment="1" applyProtection="1">
      <alignment horizontal="center" vertical="center"/>
    </xf>
    <xf numFmtId="1" fontId="17" fillId="2" borderId="94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/>
    </xf>
    <xf numFmtId="1" fontId="17" fillId="2" borderId="35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vertical="center"/>
    </xf>
    <xf numFmtId="44" fontId="17" fillId="2" borderId="5" xfId="2" applyNumberFormat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1" fontId="17" fillId="2" borderId="22" xfId="2" applyNumberFormat="1" applyFont="1" applyFill="1" applyBorder="1" applyAlignment="1" applyProtection="1">
      <alignment horizontal="center" vertical="center"/>
    </xf>
    <xf numFmtId="1" fontId="17" fillId="2" borderId="90" xfId="2" applyNumberFormat="1" applyFont="1" applyFill="1" applyBorder="1" applyAlignment="1" applyProtection="1">
      <alignment horizontal="center" vertical="center"/>
    </xf>
    <xf numFmtId="1" fontId="17" fillId="2" borderId="62" xfId="2" applyNumberFormat="1" applyFont="1" applyFill="1" applyBorder="1" applyAlignment="1" applyProtection="1">
      <alignment horizontal="center" vertical="center"/>
    </xf>
    <xf numFmtId="44" fontId="17" fillId="2" borderId="52" xfId="2" applyNumberFormat="1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/>
    </xf>
    <xf numFmtId="0" fontId="39" fillId="0" borderId="0" xfId="0" applyFont="1" applyAlignment="1" applyProtection="1">
      <alignment horizontal="left"/>
    </xf>
    <xf numFmtId="0" fontId="8" fillId="2" borderId="0" xfId="0" applyFont="1" applyFill="1" applyBorder="1" applyProtection="1"/>
    <xf numFmtId="0" fontId="15" fillId="0" borderId="0" xfId="0" applyFont="1" applyAlignment="1" applyProtection="1">
      <alignment horizontal="left"/>
    </xf>
    <xf numFmtId="0" fontId="11" fillId="0" borderId="0" xfId="0" applyFont="1" applyFill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right"/>
    </xf>
    <xf numFmtId="49" fontId="18" fillId="0" borderId="0" xfId="0" applyNumberFormat="1" applyFont="1" applyFill="1" applyBorder="1" applyAlignment="1" applyProtection="1">
      <alignment horizontal="right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Fill="1" applyBorder="1" applyProtection="1"/>
    <xf numFmtId="0" fontId="0" fillId="0" borderId="20" xfId="0" applyBorder="1" applyProtection="1"/>
    <xf numFmtId="0" fontId="0" fillId="0" borderId="4" xfId="0" applyBorder="1" applyAlignment="1" applyProtection="1">
      <alignment vertical="center"/>
      <protection locked="0"/>
    </xf>
    <xf numFmtId="0" fontId="0" fillId="0" borderId="4" xfId="0" applyFill="1" applyBorder="1" applyProtection="1"/>
    <xf numFmtId="0" fontId="0" fillId="0" borderId="33" xfId="0" applyFill="1" applyBorder="1" applyProtection="1"/>
    <xf numFmtId="0" fontId="15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44" fontId="17" fillId="2" borderId="53" xfId="2" applyNumberFormat="1" applyFont="1" applyFill="1" applyBorder="1" applyAlignment="1" applyProtection="1">
      <alignment vertical="center"/>
    </xf>
    <xf numFmtId="44" fontId="17" fillId="2" borderId="53" xfId="2" applyNumberFormat="1" applyFont="1" applyFill="1" applyBorder="1" applyAlignment="1" applyProtection="1">
      <alignment horizontal="center" vertical="center"/>
    </xf>
    <xf numFmtId="165" fontId="17" fillId="2" borderId="100" xfId="2" applyNumberFormat="1" applyFont="1" applyFill="1" applyBorder="1" applyAlignment="1" applyProtection="1">
      <alignment vertical="center"/>
    </xf>
    <xf numFmtId="165" fontId="17" fillId="2" borderId="54" xfId="2" applyNumberFormat="1" applyFont="1" applyFill="1" applyBorder="1" applyAlignment="1" applyProtection="1">
      <alignment vertical="center"/>
    </xf>
    <xf numFmtId="1" fontId="17" fillId="2" borderId="36" xfId="0" applyNumberFormat="1" applyFont="1" applyFill="1" applyBorder="1" applyAlignment="1" applyProtection="1">
      <alignment horizontal="center" vertical="center"/>
    </xf>
    <xf numFmtId="44" fontId="17" fillId="2" borderId="56" xfId="2" applyNumberFormat="1" applyFont="1" applyFill="1" applyBorder="1" applyAlignment="1" applyProtection="1">
      <alignment vertical="center"/>
    </xf>
    <xf numFmtId="44" fontId="17" fillId="2" borderId="56" xfId="2" applyNumberFormat="1" applyFont="1" applyFill="1" applyBorder="1" applyAlignment="1" applyProtection="1">
      <alignment horizontal="center" vertical="center"/>
    </xf>
    <xf numFmtId="165" fontId="17" fillId="2" borderId="51" xfId="2" applyNumberFormat="1" applyFont="1" applyFill="1" applyBorder="1" applyAlignment="1" applyProtection="1">
      <alignment vertical="center"/>
    </xf>
    <xf numFmtId="0" fontId="60" fillId="0" borderId="4" xfId="0" applyFont="1" applyFill="1" applyBorder="1" applyAlignment="1" applyProtection="1">
      <alignment vertical="center"/>
    </xf>
    <xf numFmtId="0" fontId="60" fillId="0" borderId="17" xfId="0" applyFont="1" applyBorder="1" applyAlignment="1" applyProtection="1">
      <alignment vertical="center"/>
      <protection locked="0"/>
    </xf>
    <xf numFmtId="0" fontId="60" fillId="0" borderId="4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19" fillId="4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6" fontId="17" fillId="2" borderId="3" xfId="0" applyNumberFormat="1" applyFont="1" applyFill="1" applyBorder="1" applyAlignment="1" applyProtection="1">
      <alignment vertical="center"/>
    </xf>
    <xf numFmtId="166" fontId="17" fillId="2" borderId="5" xfId="0" applyNumberFormat="1" applyFont="1" applyFill="1" applyBorder="1" applyAlignment="1" applyProtection="1">
      <alignment vertical="center"/>
    </xf>
    <xf numFmtId="1" fontId="17" fillId="2" borderId="3" xfId="0" applyNumberFormat="1" applyFont="1" applyFill="1" applyBorder="1" applyAlignment="1" applyProtection="1">
      <alignment horizontal="center" vertical="center"/>
    </xf>
    <xf numFmtId="1" fontId="17" fillId="2" borderId="4" xfId="0" applyNumberFormat="1" applyFont="1" applyFill="1" applyBorder="1" applyAlignment="1" applyProtection="1">
      <alignment horizontal="center" vertical="center"/>
    </xf>
    <xf numFmtId="1" fontId="17" fillId="2" borderId="5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vertical="center"/>
    </xf>
    <xf numFmtId="166" fontId="6" fillId="2" borderId="2" xfId="0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6" fillId="2" borderId="57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66" fontId="17" fillId="2" borderId="3" xfId="0" applyNumberFormat="1" applyFont="1" applyFill="1" applyBorder="1" applyAlignment="1" applyProtection="1">
      <alignment horizontal="center" vertical="center"/>
    </xf>
    <xf numFmtId="166" fontId="17" fillId="2" borderId="5" xfId="0" applyNumberFormat="1" applyFont="1" applyFill="1" applyBorder="1" applyAlignment="1" applyProtection="1">
      <alignment horizontal="center" vertical="center"/>
    </xf>
    <xf numFmtId="14" fontId="30" fillId="11" borderId="89" xfId="0" applyNumberFormat="1" applyFont="1" applyFill="1" applyBorder="1" applyAlignment="1" applyProtection="1">
      <alignment horizontal="left" vertical="center"/>
      <protection locked="0"/>
    </xf>
    <xf numFmtId="0" fontId="53" fillId="2" borderId="5" xfId="0" applyFont="1" applyFill="1" applyBorder="1" applyAlignment="1" applyProtection="1">
      <alignment vertical="center"/>
    </xf>
    <xf numFmtId="0" fontId="53" fillId="2" borderId="4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7" fillId="2" borderId="60" xfId="0" applyFont="1" applyFill="1" applyBorder="1" applyAlignment="1" applyProtection="1">
      <alignment horizontal="center" wrapText="1"/>
    </xf>
    <xf numFmtId="0" fontId="17" fillId="2" borderId="60" xfId="0" applyFont="1" applyFill="1" applyBorder="1" applyAlignment="1" applyProtection="1">
      <alignment wrapText="1"/>
    </xf>
    <xf numFmtId="169" fontId="45" fillId="0" borderId="74" xfId="0" applyNumberFormat="1" applyFont="1" applyBorder="1" applyAlignment="1" applyProtection="1">
      <alignment horizontal="center" vertical="center"/>
      <protection locked="0"/>
    </xf>
    <xf numFmtId="169" fontId="45" fillId="0" borderId="75" xfId="0" applyNumberFormat="1" applyFont="1" applyBorder="1" applyAlignment="1" applyProtection="1">
      <alignment horizontal="center" vertical="center"/>
      <protection locked="0"/>
    </xf>
    <xf numFmtId="169" fontId="45" fillId="0" borderId="76" xfId="0" applyNumberFormat="1" applyFont="1" applyBorder="1" applyAlignment="1" applyProtection="1">
      <alignment horizontal="center" vertical="center"/>
      <protection locked="0"/>
    </xf>
    <xf numFmtId="166" fontId="8" fillId="2" borderId="1" xfId="0" applyNumberFormat="1" applyFont="1" applyFill="1" applyBorder="1" applyAlignment="1" applyProtection="1">
      <alignment vertical="center"/>
    </xf>
    <xf numFmtId="166" fontId="8" fillId="2" borderId="2" xfId="0" applyNumberFormat="1" applyFont="1" applyFill="1" applyBorder="1" applyAlignment="1" applyProtection="1">
      <alignment vertical="center"/>
    </xf>
    <xf numFmtId="172" fontId="17" fillId="0" borderId="3" xfId="2" applyNumberFormat="1" applyFont="1" applyBorder="1" applyAlignment="1" applyProtection="1">
      <protection locked="0"/>
    </xf>
    <xf numFmtId="172" fontId="17" fillId="0" borderId="5" xfId="2" applyNumberFormat="1" applyFont="1" applyBorder="1" applyAlignment="1" applyProtection="1">
      <protection locked="0"/>
    </xf>
    <xf numFmtId="165" fontId="17" fillId="2" borderId="3" xfId="0" applyNumberFormat="1" applyFont="1" applyFill="1" applyBorder="1" applyAlignment="1" applyProtection="1">
      <alignment wrapText="1"/>
    </xf>
    <xf numFmtId="165" fontId="17" fillId="2" borderId="32" xfId="0" applyNumberFormat="1" applyFont="1" applyFill="1" applyBorder="1" applyAlignment="1" applyProtection="1">
      <alignment wrapText="1"/>
    </xf>
    <xf numFmtId="165" fontId="17" fillId="2" borderId="27" xfId="0" applyNumberFormat="1" applyFont="1" applyFill="1" applyBorder="1" applyAlignment="1" applyProtection="1">
      <alignment horizontal="center"/>
    </xf>
    <xf numFmtId="165" fontId="17" fillId="2" borderId="33" xfId="0" applyNumberFormat="1" applyFont="1" applyFill="1" applyBorder="1" applyAlignment="1" applyProtection="1">
      <alignment horizontal="center"/>
    </xf>
    <xf numFmtId="171" fontId="17" fillId="0" borderId="27" xfId="2" applyNumberFormat="1" applyFont="1" applyBorder="1" applyAlignment="1" applyProtection="1">
      <alignment horizontal="center"/>
      <protection locked="0"/>
    </xf>
    <xf numFmtId="171" fontId="17" fillId="0" borderId="5" xfId="2" applyNumberFormat="1" applyFont="1" applyBorder="1" applyAlignment="1" applyProtection="1">
      <protection locked="0"/>
    </xf>
    <xf numFmtId="171" fontId="17" fillId="0" borderId="3" xfId="2" applyNumberFormat="1" applyFont="1" applyBorder="1" applyProtection="1">
      <protection locked="0"/>
    </xf>
    <xf numFmtId="171" fontId="17" fillId="0" borderId="5" xfId="2" applyNumberFormat="1" applyFont="1" applyBorder="1" applyProtection="1">
      <protection locked="0"/>
    </xf>
    <xf numFmtId="165" fontId="17" fillId="2" borderId="3" xfId="2" applyNumberFormat="1" applyFont="1" applyFill="1" applyBorder="1" applyProtection="1"/>
    <xf numFmtId="165" fontId="17" fillId="2" borderId="32" xfId="2" applyNumberFormat="1" applyFont="1" applyFill="1" applyBorder="1" applyProtection="1"/>
    <xf numFmtId="172" fontId="17" fillId="0" borderId="27" xfId="2" applyNumberFormat="1" applyFont="1" applyBorder="1" applyAlignment="1" applyProtection="1">
      <protection locked="0"/>
    </xf>
    <xf numFmtId="0" fontId="50" fillId="0" borderId="0" xfId="0" applyFont="1" applyAlignment="1" applyProtection="1">
      <alignment horizontal="left"/>
    </xf>
    <xf numFmtId="0" fontId="8" fillId="2" borderId="59" xfId="0" applyFont="1" applyFill="1" applyBorder="1" applyAlignment="1" applyProtection="1">
      <alignment horizontal="left" vertical="center"/>
    </xf>
    <xf numFmtId="0" fontId="8" fillId="2" borderId="60" xfId="0" applyFont="1" applyFill="1" applyBorder="1" applyAlignment="1" applyProtection="1">
      <alignment horizontal="left" vertical="center"/>
    </xf>
    <xf numFmtId="0" fontId="8" fillId="2" borderId="55" xfId="0" applyFont="1" applyFill="1" applyBorder="1" applyAlignment="1" applyProtection="1">
      <alignment horizontal="left" vertical="center"/>
    </xf>
    <xf numFmtId="0" fontId="7" fillId="0" borderId="74" xfId="0" applyFont="1" applyBorder="1" applyAlignment="1" applyProtection="1">
      <alignment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171" fontId="17" fillId="0" borderId="49" xfId="2" applyNumberFormat="1" applyFont="1" applyBorder="1" applyAlignment="1" applyProtection="1">
      <alignment horizontal="center"/>
      <protection locked="0"/>
    </xf>
    <xf numFmtId="171" fontId="17" fillId="0" borderId="62" xfId="2" applyNumberFormat="1" applyFont="1" applyBorder="1" applyAlignment="1" applyProtection="1">
      <protection locked="0"/>
    </xf>
    <xf numFmtId="171" fontId="17" fillId="0" borderId="28" xfId="2" applyNumberFormat="1" applyFont="1" applyBorder="1" applyProtection="1">
      <protection locked="0"/>
    </xf>
    <xf numFmtId="171" fontId="17" fillId="0" borderId="29" xfId="2" applyNumberFormat="1" applyFont="1" applyBorder="1" applyProtection="1">
      <protection locked="0"/>
    </xf>
    <xf numFmtId="171" fontId="17" fillId="0" borderId="28" xfId="2" applyNumberFormat="1" applyFont="1" applyBorder="1" applyAlignment="1" applyProtection="1">
      <alignment horizontal="center"/>
      <protection locked="0"/>
    </xf>
    <xf numFmtId="171" fontId="17" fillId="0" borderId="29" xfId="2" applyNumberFormat="1" applyFont="1" applyBorder="1" applyAlignment="1" applyProtection="1">
      <alignment horizontal="center"/>
      <protection locked="0"/>
    </xf>
    <xf numFmtId="165" fontId="17" fillId="2" borderId="28" xfId="2" applyNumberFormat="1" applyFont="1" applyFill="1" applyBorder="1" applyProtection="1"/>
    <xf numFmtId="165" fontId="17" fillId="2" borderId="16" xfId="2" applyNumberFormat="1" applyFont="1" applyFill="1" applyBorder="1" applyProtection="1"/>
    <xf numFmtId="172" fontId="17" fillId="0" borderId="13" xfId="2" applyNumberFormat="1" applyFont="1" applyBorder="1" applyAlignment="1" applyProtection="1">
      <protection locked="0"/>
    </xf>
    <xf numFmtId="172" fontId="17" fillId="0" borderId="29" xfId="2" applyNumberFormat="1" applyFont="1" applyBorder="1" applyAlignment="1" applyProtection="1">
      <protection locked="0"/>
    </xf>
    <xf numFmtId="172" fontId="17" fillId="0" borderId="28" xfId="2" applyNumberFormat="1" applyFont="1" applyBorder="1" applyAlignment="1" applyProtection="1">
      <protection locked="0"/>
    </xf>
    <xf numFmtId="172" fontId="17" fillId="0" borderId="28" xfId="0" applyNumberFormat="1" applyFont="1" applyBorder="1" applyAlignment="1" applyProtection="1">
      <protection locked="0"/>
    </xf>
    <xf numFmtId="172" fontId="17" fillId="0" borderId="29" xfId="0" applyNumberFormat="1" applyFont="1" applyBorder="1" applyAlignment="1" applyProtection="1">
      <protection locked="0"/>
    </xf>
    <xf numFmtId="165" fontId="17" fillId="2" borderId="28" xfId="0" applyNumberFormat="1" applyFont="1" applyFill="1" applyBorder="1" applyAlignment="1" applyProtection="1">
      <alignment wrapText="1"/>
    </xf>
    <xf numFmtId="165" fontId="17" fillId="2" borderId="16" xfId="0" applyNumberFormat="1" applyFont="1" applyFill="1" applyBorder="1" applyAlignment="1" applyProtection="1">
      <alignment wrapText="1"/>
    </xf>
    <xf numFmtId="165" fontId="17" fillId="2" borderId="13" xfId="0" applyNumberFormat="1" applyFont="1" applyFill="1" applyBorder="1" applyAlignment="1" applyProtection="1">
      <alignment horizontal="center"/>
    </xf>
    <xf numFmtId="165" fontId="17" fillId="2" borderId="14" xfId="0" applyNumberFormat="1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vertical="center" wrapText="1"/>
    </xf>
    <xf numFmtId="0" fontId="17" fillId="0" borderId="48" xfId="0" applyFont="1" applyBorder="1" applyAlignment="1" applyProtection="1">
      <alignment vertical="center" wrapText="1"/>
    </xf>
    <xf numFmtId="0" fontId="17" fillId="0" borderId="50" xfId="0" applyFont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7" fillId="0" borderId="92" xfId="0" applyFont="1" applyBorder="1" applyAlignment="1" applyProtection="1">
      <alignment horizontal="center" vertical="top" wrapText="1"/>
    </xf>
    <xf numFmtId="0" fontId="17" fillId="0" borderId="93" xfId="0" applyFont="1" applyBorder="1" applyAlignment="1" applyProtection="1">
      <alignment horizontal="center" vertical="top" wrapText="1"/>
    </xf>
    <xf numFmtId="0" fontId="55" fillId="0" borderId="92" xfId="0" applyFont="1" applyBorder="1" applyAlignment="1" applyProtection="1">
      <alignment horizontal="center" vertical="center"/>
    </xf>
    <xf numFmtId="0" fontId="55" fillId="0" borderId="93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70" fontId="39" fillId="0" borderId="74" xfId="0" applyNumberFormat="1" applyFont="1" applyBorder="1" applyAlignment="1" applyProtection="1">
      <alignment horizontal="center"/>
      <protection locked="0"/>
    </xf>
    <xf numFmtId="170" fontId="39" fillId="0" borderId="75" xfId="0" applyNumberFormat="1" applyFont="1" applyBorder="1" applyAlignment="1" applyProtection="1">
      <alignment horizontal="center"/>
      <protection locked="0"/>
    </xf>
    <xf numFmtId="170" fontId="39" fillId="0" borderId="76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 applyProtection="1">
      <alignment horizontal="left"/>
    </xf>
    <xf numFmtId="0" fontId="49" fillId="0" borderId="0" xfId="0" applyFont="1" applyBorder="1" applyAlignment="1" applyProtection="1">
      <alignment horizontal="center" vertical="top"/>
    </xf>
    <xf numFmtId="0" fontId="49" fillId="0" borderId="0" xfId="0" applyFont="1" applyBorder="1" applyAlignment="1" applyProtection="1">
      <alignment horizontal="left" vertical="center" wrapText="1"/>
    </xf>
    <xf numFmtId="0" fontId="39" fillId="0" borderId="83" xfId="0" applyFont="1" applyBorder="1" applyAlignment="1" applyProtection="1">
      <alignment horizontal="left"/>
    </xf>
    <xf numFmtId="0" fontId="39" fillId="0" borderId="0" xfId="0" applyFont="1" applyBorder="1" applyAlignment="1" applyProtection="1">
      <alignment horizontal="left"/>
    </xf>
    <xf numFmtId="0" fontId="39" fillId="0" borderId="84" xfId="0" applyFont="1" applyBorder="1" applyAlignment="1" applyProtection="1">
      <alignment horizontal="left"/>
    </xf>
    <xf numFmtId="0" fontId="38" fillId="0" borderId="77" xfId="0" applyFont="1" applyBorder="1" applyAlignment="1" applyProtection="1">
      <alignment horizontal="left"/>
    </xf>
    <xf numFmtId="0" fontId="38" fillId="0" borderId="78" xfId="0" applyFont="1" applyBorder="1" applyAlignment="1" applyProtection="1">
      <alignment horizontal="left"/>
    </xf>
    <xf numFmtId="0" fontId="38" fillId="0" borderId="79" xfId="0" applyFont="1" applyBorder="1" applyAlignment="1" applyProtection="1">
      <alignment horizontal="left"/>
    </xf>
    <xf numFmtId="0" fontId="38" fillId="0" borderId="12" xfId="0" applyFont="1" applyBorder="1" applyAlignment="1" applyProtection="1">
      <alignment horizontal="left" vertical="top" wrapText="1"/>
    </xf>
    <xf numFmtId="0" fontId="38" fillId="0" borderId="10" xfId="0" applyFont="1" applyBorder="1" applyAlignment="1" applyProtection="1">
      <alignment horizontal="left" vertical="top" wrapText="1"/>
    </xf>
    <xf numFmtId="0" fontId="38" fillId="0" borderId="11" xfId="0" applyFont="1" applyBorder="1" applyAlignment="1" applyProtection="1">
      <alignment horizontal="left" vertical="top" wrapText="1"/>
    </xf>
    <xf numFmtId="0" fontId="38" fillId="0" borderId="25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18" xfId="0" applyFont="1" applyBorder="1" applyAlignment="1" applyProtection="1">
      <alignment horizontal="left" vertical="top" wrapText="1"/>
    </xf>
    <xf numFmtId="0" fontId="47" fillId="0" borderId="0" xfId="0" applyFont="1" applyBorder="1" applyAlignment="1" applyProtection="1">
      <alignment vertical="center" wrapText="1"/>
    </xf>
    <xf numFmtId="0" fontId="47" fillId="0" borderId="18" xfId="0" applyFont="1" applyBorder="1" applyAlignment="1" applyProtection="1">
      <alignment vertical="center" wrapText="1"/>
    </xf>
    <xf numFmtId="0" fontId="46" fillId="0" borderId="48" xfId="0" applyFont="1" applyBorder="1" applyAlignment="1" applyProtection="1">
      <alignment horizontal="center"/>
    </xf>
    <xf numFmtId="0" fontId="39" fillId="0" borderId="81" xfId="0" applyFont="1" applyBorder="1" applyAlignment="1" applyProtection="1">
      <alignment horizontal="left"/>
    </xf>
    <xf numFmtId="0" fontId="39" fillId="0" borderId="25" xfId="0" applyFont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left" vertical="top" wrapText="1"/>
    </xf>
    <xf numFmtId="0" fontId="39" fillId="0" borderId="18" xfId="0" applyFont="1" applyBorder="1" applyAlignment="1" applyProtection="1">
      <alignment horizontal="left" vertical="top" wrapText="1"/>
    </xf>
    <xf numFmtId="0" fontId="39" fillId="2" borderId="48" xfId="0" applyFont="1" applyFill="1" applyBorder="1" applyAlignment="1" applyProtection="1">
      <alignment horizontal="left" vertical="center"/>
    </xf>
    <xf numFmtId="0" fontId="56" fillId="2" borderId="48" xfId="0" applyFont="1" applyFill="1" applyBorder="1" applyAlignment="1" applyProtection="1">
      <alignment horizontal="left" vertical="center" wrapText="1"/>
    </xf>
    <xf numFmtId="0" fontId="39" fillId="0" borderId="74" xfId="0" applyFont="1" applyBorder="1" applyAlignment="1" applyProtection="1">
      <alignment vertical="center"/>
      <protection locked="0"/>
    </xf>
    <xf numFmtId="0" fontId="39" fillId="0" borderId="75" xfId="0" applyFont="1" applyBorder="1" applyAlignment="1" applyProtection="1">
      <alignment vertical="center"/>
      <protection locked="0"/>
    </xf>
    <xf numFmtId="0" fontId="39" fillId="0" borderId="76" xfId="0" applyFont="1" applyBorder="1" applyAlignment="1" applyProtection="1">
      <alignment vertical="center"/>
      <protection locked="0"/>
    </xf>
    <xf numFmtId="168" fontId="39" fillId="0" borderId="74" xfId="0" applyNumberFormat="1" applyFont="1" applyBorder="1" applyAlignment="1" applyProtection="1">
      <alignment horizontal="center" vertical="center"/>
      <protection locked="0"/>
    </xf>
    <xf numFmtId="168" fontId="39" fillId="0" borderId="75" xfId="0" applyNumberFormat="1" applyFont="1" applyBorder="1" applyAlignment="1" applyProtection="1">
      <alignment horizontal="center" vertical="center"/>
      <protection locked="0"/>
    </xf>
    <xf numFmtId="168" fontId="39" fillId="0" borderId="76" xfId="0" applyNumberFormat="1" applyFont="1" applyBorder="1" applyAlignment="1" applyProtection="1">
      <alignment horizontal="center" vertical="center"/>
      <protection locked="0"/>
    </xf>
    <xf numFmtId="0" fontId="39" fillId="0" borderId="74" xfId="0" applyFont="1" applyBorder="1" applyAlignment="1" applyProtection="1">
      <protection locked="0"/>
    </xf>
    <xf numFmtId="0" fontId="0" fillId="0" borderId="75" xfId="0" applyBorder="1" applyAlignment="1" applyProtection="1">
      <protection locked="0"/>
    </xf>
    <xf numFmtId="0" fontId="0" fillId="0" borderId="76" xfId="0" applyBorder="1" applyAlignment="1" applyProtection="1">
      <protection locked="0"/>
    </xf>
    <xf numFmtId="0" fontId="47" fillId="0" borderId="25" xfId="0" applyFont="1" applyBorder="1" applyAlignment="1" applyProtection="1">
      <alignment horizontal="left" vertical="top" wrapText="1"/>
    </xf>
    <xf numFmtId="0" fontId="47" fillId="0" borderId="0" xfId="0" applyFont="1" applyBorder="1" applyAlignment="1" applyProtection="1">
      <alignment horizontal="left" vertical="top" wrapText="1"/>
    </xf>
    <xf numFmtId="0" fontId="47" fillId="0" borderId="18" xfId="0" applyFont="1" applyBorder="1" applyAlignment="1" applyProtection="1">
      <alignment horizontal="left" vertical="top" wrapText="1"/>
    </xf>
    <xf numFmtId="0" fontId="47" fillId="0" borderId="19" xfId="0" applyFont="1" applyBorder="1" applyAlignment="1" applyProtection="1">
      <alignment horizontal="left" vertical="top" wrapText="1"/>
    </xf>
    <xf numFmtId="0" fontId="47" fillId="0" borderId="20" xfId="0" applyFont="1" applyBorder="1" applyAlignment="1" applyProtection="1">
      <alignment horizontal="left" vertical="top" wrapText="1"/>
    </xf>
    <xf numFmtId="0" fontId="47" fillId="0" borderId="24" xfId="0" applyFont="1" applyBorder="1" applyAlignment="1" applyProtection="1">
      <alignment horizontal="left" vertical="top" wrapText="1"/>
    </xf>
    <xf numFmtId="0" fontId="39" fillId="0" borderId="0" xfId="0" applyFont="1" applyAlignment="1" applyProtection="1">
      <alignment horizontal="left"/>
    </xf>
    <xf numFmtId="44" fontId="39" fillId="2" borderId="1" xfId="2" applyFont="1" applyFill="1" applyBorder="1" applyAlignment="1" applyProtection="1">
      <alignment horizontal="center"/>
      <protection locked="0"/>
    </xf>
    <xf numFmtId="44" fontId="39" fillId="2" borderId="57" xfId="2" applyFont="1" applyFill="1" applyBorder="1" applyAlignment="1" applyProtection="1">
      <alignment horizontal="center"/>
      <protection locked="0"/>
    </xf>
    <xf numFmtId="44" fontId="39" fillId="2" borderId="2" xfId="2" applyFont="1" applyFill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57" xfId="0" applyFont="1" applyBorder="1" applyAlignment="1" applyProtection="1">
      <alignment vertical="center"/>
      <protection locked="0"/>
    </xf>
    <xf numFmtId="0" fontId="39" fillId="0" borderId="2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horizontal="left" vertical="top" wrapText="1"/>
    </xf>
    <xf numFmtId="0" fontId="48" fillId="0" borderId="60" xfId="0" applyFont="1" applyBorder="1" applyAlignment="1" applyProtection="1">
      <alignment horizontal="left" vertical="top" wrapText="1"/>
    </xf>
    <xf numFmtId="5" fontId="39" fillId="2" borderId="1" xfId="1" applyNumberFormat="1" applyFont="1" applyFill="1" applyBorder="1" applyAlignment="1" applyProtection="1">
      <alignment horizontal="center"/>
    </xf>
    <xf numFmtId="5" fontId="39" fillId="2" borderId="57" xfId="1" applyNumberFormat="1" applyFont="1" applyFill="1" applyBorder="1" applyAlignment="1" applyProtection="1">
      <alignment horizontal="center"/>
    </xf>
    <xf numFmtId="5" fontId="39" fillId="2" borderId="2" xfId="1" applyNumberFormat="1" applyFont="1" applyFill="1" applyBorder="1" applyAlignment="1" applyProtection="1">
      <alignment horizontal="center"/>
    </xf>
    <xf numFmtId="9" fontId="39" fillId="0" borderId="74" xfId="0" applyNumberFormat="1" applyFont="1" applyBorder="1" applyAlignment="1" applyProtection="1">
      <alignment horizontal="center"/>
      <protection locked="0"/>
    </xf>
    <xf numFmtId="9" fontId="39" fillId="0" borderId="75" xfId="0" applyNumberFormat="1" applyFont="1" applyBorder="1" applyAlignment="1" applyProtection="1">
      <alignment horizontal="center"/>
      <protection locked="0"/>
    </xf>
    <xf numFmtId="9" fontId="39" fillId="0" borderId="76" xfId="0" applyNumberFormat="1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 vertical="top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25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246CD"/>
      <color rgb="FFD616C4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45720</xdr:rowOff>
    </xdr:from>
    <xdr:to>
      <xdr:col>2</xdr:col>
      <xdr:colOff>2507900</xdr:colOff>
      <xdr:row>5</xdr:row>
      <xdr:rowOff>335280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13360"/>
          <a:ext cx="2492660" cy="190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2815" cy="12560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2815" cy="125603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4038600</xdr:colOff>
      <xdr:row>35</xdr:row>
      <xdr:rowOff>295275</xdr:rowOff>
    </xdr:from>
    <xdr:to>
      <xdr:col>2</xdr:col>
      <xdr:colOff>0</xdr:colOff>
      <xdr:row>36</xdr:row>
      <xdr:rowOff>180975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4305300" y="15935325"/>
          <a:ext cx="28575" cy="3619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228600</xdr:rowOff>
    </xdr:from>
    <xdr:to>
      <xdr:col>1</xdr:col>
      <xdr:colOff>3450605</xdr:colOff>
      <xdr:row>4</xdr:row>
      <xdr:rowOff>209550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3355355" cy="1238250"/>
        </a:xfrm>
        <a:prstGeom prst="rect">
          <a:avLst/>
        </a:prstGeom>
      </xdr:spPr>
    </xdr:pic>
    <xdr:clientData/>
  </xdr:twoCellAnchor>
  <xdr:twoCellAnchor>
    <xdr:from>
      <xdr:col>1</xdr:col>
      <xdr:colOff>4038600</xdr:colOff>
      <xdr:row>34</xdr:row>
      <xdr:rowOff>295275</xdr:rowOff>
    </xdr:from>
    <xdr:to>
      <xdr:col>2</xdr:col>
      <xdr:colOff>0</xdr:colOff>
      <xdr:row>35</xdr:row>
      <xdr:rowOff>180975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4088130" y="13420725"/>
          <a:ext cx="7620" cy="4381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137160</xdr:rowOff>
        </xdr:from>
        <xdr:to>
          <xdr:col>17</xdr:col>
          <xdr:colOff>45720</xdr:colOff>
          <xdr:row>12</xdr:row>
          <xdr:rowOff>137160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30480</xdr:colOff>
          <xdr:row>11</xdr:row>
          <xdr:rowOff>137160</xdr:rowOff>
        </xdr:from>
        <xdr:to>
          <xdr:col>19</xdr:col>
          <xdr:colOff>99060</xdr:colOff>
          <xdr:row>12</xdr:row>
          <xdr:rowOff>137160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11</xdr:row>
          <xdr:rowOff>22860</xdr:rowOff>
        </xdr:from>
        <xdr:to>
          <xdr:col>2</xdr:col>
          <xdr:colOff>137160</xdr:colOff>
          <xdr:row>12</xdr:row>
          <xdr:rowOff>30480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10</xdr:row>
          <xdr:rowOff>22860</xdr:rowOff>
        </xdr:from>
        <xdr:to>
          <xdr:col>2</xdr:col>
          <xdr:colOff>137160</xdr:colOff>
          <xdr:row>11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9</xdr:row>
          <xdr:rowOff>22860</xdr:rowOff>
        </xdr:from>
        <xdr:to>
          <xdr:col>2</xdr:col>
          <xdr:colOff>121920</xdr:colOff>
          <xdr:row>10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125895</xdr:colOff>
      <xdr:row>28</xdr:row>
      <xdr:rowOff>26504</xdr:rowOff>
    </xdr:from>
    <xdr:to>
      <xdr:col>3</xdr:col>
      <xdr:colOff>259590</xdr:colOff>
      <xdr:row>34</xdr:row>
      <xdr:rowOff>72886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6327913"/>
          <a:ext cx="1101104" cy="84151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16</xdr:row>
          <xdr:rowOff>22860</xdr:rowOff>
        </xdr:from>
        <xdr:to>
          <xdr:col>2</xdr:col>
          <xdr:colOff>137160</xdr:colOff>
          <xdr:row>17</xdr:row>
          <xdr:rowOff>30480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15</xdr:row>
          <xdr:rowOff>22860</xdr:rowOff>
        </xdr:from>
        <xdr:to>
          <xdr:col>2</xdr:col>
          <xdr:colOff>137160</xdr:colOff>
          <xdr:row>16</xdr:row>
          <xdr:rowOff>30480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14</xdr:row>
          <xdr:rowOff>22860</xdr:rowOff>
        </xdr:from>
        <xdr:to>
          <xdr:col>2</xdr:col>
          <xdr:colOff>121920</xdr:colOff>
          <xdr:row>15</xdr:row>
          <xdr:rowOff>30480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66260</xdr:colOff>
      <xdr:row>31</xdr:row>
      <xdr:rowOff>13253</xdr:rowOff>
    </xdr:from>
    <xdr:to>
      <xdr:col>3</xdr:col>
      <xdr:colOff>199955</xdr:colOff>
      <xdr:row>37</xdr:row>
      <xdr:rowOff>59635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5380383"/>
          <a:ext cx="1101104" cy="841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55355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127000</xdr:rowOff>
    </xdr:from>
    <xdr:to>
      <xdr:col>1</xdr:col>
      <xdr:colOff>3152155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7000"/>
          <a:ext cx="3355355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127000</xdr:rowOff>
    </xdr:from>
    <xdr:to>
      <xdr:col>1</xdr:col>
      <xdr:colOff>3228355</xdr:colOff>
      <xdr:row>4</xdr:row>
      <xdr:rowOff>19050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27000"/>
          <a:ext cx="3355355" cy="1238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177800</xdr:rowOff>
    </xdr:from>
    <xdr:to>
      <xdr:col>1</xdr:col>
      <xdr:colOff>3228355</xdr:colOff>
      <xdr:row>4</xdr:row>
      <xdr:rowOff>69850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177800"/>
          <a:ext cx="3355355" cy="1238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5355" cy="1238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2815" cy="12560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2815" cy="12560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101600</xdr:rowOff>
    </xdr:from>
    <xdr:to>
      <xdr:col>1</xdr:col>
      <xdr:colOff>3177555</xdr:colOff>
      <xdr:row>3</xdr:row>
      <xdr:rowOff>374650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1600"/>
          <a:ext cx="3352815" cy="1256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4"/>
  <sheetViews>
    <sheetView showGridLines="0" zoomScaleNormal="100" workbookViewId="0">
      <selection activeCell="C98" sqref="C98"/>
    </sheetView>
  </sheetViews>
  <sheetFormatPr baseColWidth="10" defaultColWidth="11.44140625" defaultRowHeight="13.8" x14ac:dyDescent="0.25"/>
  <cols>
    <col min="1" max="1" width="4.88671875" style="471" customWidth="1"/>
    <col min="2" max="2" width="23.5546875" style="471" customWidth="1"/>
    <col min="3" max="3" width="17.33203125" style="471" customWidth="1"/>
    <col min="4" max="5" width="11.44140625" style="471"/>
    <col min="6" max="6" width="11.33203125" style="471" customWidth="1"/>
    <col min="7" max="7" width="10" style="471" customWidth="1"/>
    <col min="8" max="8" width="12.6640625" style="471" customWidth="1"/>
    <col min="9" max="9" width="11.44140625" style="471"/>
    <col min="10" max="16384" width="11.44140625" style="127"/>
  </cols>
  <sheetData>
    <row r="1" spans="1:9" ht="22.8" x14ac:dyDescent="0.4">
      <c r="A1" s="501" t="s">
        <v>58</v>
      </c>
      <c r="B1" s="501"/>
      <c r="C1" s="501"/>
      <c r="D1" s="501"/>
      <c r="E1" s="501"/>
      <c r="F1" s="501"/>
      <c r="G1" s="501"/>
      <c r="H1" s="501"/>
      <c r="I1" s="97"/>
    </row>
    <row r="2" spans="1:9" ht="22.8" x14ac:dyDescent="0.4">
      <c r="A2" s="502" t="s">
        <v>0</v>
      </c>
      <c r="B2" s="502"/>
      <c r="C2" s="502"/>
      <c r="D2" s="502"/>
      <c r="E2" s="502"/>
      <c r="F2" s="502"/>
      <c r="G2" s="502"/>
      <c r="H2" s="502"/>
      <c r="I2" s="128"/>
    </row>
    <row r="3" spans="1:9" ht="22.8" x14ac:dyDescent="0.4">
      <c r="A3" s="470"/>
      <c r="B3" s="470"/>
      <c r="C3" s="470"/>
      <c r="D3" s="470"/>
      <c r="E3" s="470"/>
      <c r="F3" s="470"/>
      <c r="G3" s="470"/>
      <c r="H3" s="470"/>
      <c r="I3" s="128"/>
    </row>
    <row r="4" spans="1:9" s="131" customFormat="1" ht="20.399999999999999" x14ac:dyDescent="0.35">
      <c r="A4" s="135" t="s">
        <v>166</v>
      </c>
      <c r="B4" s="136"/>
      <c r="C4" s="136"/>
      <c r="D4" s="136"/>
      <c r="E4" s="136"/>
      <c r="F4" s="136"/>
      <c r="G4" s="136"/>
      <c r="H4" s="136"/>
      <c r="I4" s="130"/>
    </row>
    <row r="5" spans="1:9" ht="15" x14ac:dyDescent="0.25">
      <c r="A5" s="506" t="s">
        <v>136</v>
      </c>
      <c r="B5" s="506"/>
      <c r="C5" s="506"/>
      <c r="D5" s="506"/>
      <c r="E5" s="506"/>
      <c r="F5" s="506"/>
      <c r="G5" s="506"/>
      <c r="H5" s="506"/>
      <c r="I5" s="144"/>
    </row>
    <row r="6" spans="1:9" s="131" customFormat="1" ht="15.75" customHeight="1" x14ac:dyDescent="0.25">
      <c r="A6" s="471"/>
      <c r="B6" s="130"/>
      <c r="C6" s="130"/>
      <c r="D6" s="130"/>
      <c r="E6" s="130"/>
      <c r="F6" s="130"/>
      <c r="G6" s="130"/>
      <c r="H6" s="130"/>
      <c r="I6" s="144"/>
    </row>
    <row r="7" spans="1:9" s="131" customFormat="1" ht="15.75" customHeight="1" x14ac:dyDescent="0.3">
      <c r="A7" s="137" t="s">
        <v>13</v>
      </c>
      <c r="B7" s="138" t="s">
        <v>59</v>
      </c>
      <c r="C7" s="471"/>
      <c r="D7" s="471"/>
      <c r="E7" s="471"/>
      <c r="F7" s="471"/>
      <c r="G7" s="471"/>
      <c r="H7" s="471"/>
      <c r="I7" s="144"/>
    </row>
    <row r="8" spans="1:9" s="131" customFormat="1" ht="12" customHeight="1" x14ac:dyDescent="0.3">
      <c r="A8" s="138"/>
      <c r="B8" s="139" t="s">
        <v>74</v>
      </c>
      <c r="C8" s="471"/>
      <c r="D8" s="471"/>
      <c r="E8" s="471"/>
      <c r="F8" s="471"/>
      <c r="G8" s="471"/>
      <c r="H8" s="471"/>
      <c r="I8" s="144"/>
    </row>
    <row r="9" spans="1:9" s="131" customFormat="1" ht="15.6" x14ac:dyDescent="0.3">
      <c r="A9" s="138"/>
      <c r="B9" s="139" t="s">
        <v>75</v>
      </c>
      <c r="C9" s="471"/>
      <c r="D9" s="471"/>
      <c r="E9" s="471"/>
      <c r="F9" s="471"/>
      <c r="G9" s="471"/>
      <c r="H9" s="471"/>
      <c r="I9" s="144"/>
    </row>
    <row r="10" spans="1:9" s="131" customFormat="1" ht="15.6" x14ac:dyDescent="0.3">
      <c r="A10" s="138"/>
      <c r="B10" s="471"/>
      <c r="C10" s="471"/>
      <c r="D10" s="471"/>
      <c r="E10" s="471"/>
      <c r="F10" s="471"/>
      <c r="G10" s="471"/>
      <c r="H10" s="471"/>
      <c r="I10" s="144"/>
    </row>
    <row r="11" spans="1:9" s="131" customFormat="1" ht="15.6" x14ac:dyDescent="0.3">
      <c r="A11" s="137" t="s">
        <v>14</v>
      </c>
      <c r="B11" s="138" t="s">
        <v>60</v>
      </c>
      <c r="C11" s="471"/>
      <c r="D11" s="471"/>
      <c r="E11" s="471"/>
      <c r="F11" s="471"/>
      <c r="G11" s="471"/>
      <c r="H11" s="471"/>
      <c r="I11" s="144"/>
    </row>
    <row r="12" spans="1:9" s="131" customFormat="1" ht="15.6" x14ac:dyDescent="0.3">
      <c r="A12" s="138"/>
      <c r="B12" s="139" t="s">
        <v>62</v>
      </c>
      <c r="C12" s="471"/>
      <c r="D12" s="471"/>
      <c r="E12" s="471"/>
      <c r="F12" s="471"/>
      <c r="G12" s="471"/>
      <c r="H12" s="471"/>
      <c r="I12" s="144"/>
    </row>
    <row r="13" spans="1:9" s="131" customFormat="1" ht="15.6" x14ac:dyDescent="0.3">
      <c r="A13" s="471"/>
      <c r="B13" s="139" t="s">
        <v>63</v>
      </c>
      <c r="C13" s="471"/>
      <c r="D13" s="471"/>
      <c r="E13" s="471"/>
      <c r="F13" s="471"/>
      <c r="G13" s="471"/>
      <c r="H13" s="471"/>
      <c r="I13" s="144"/>
    </row>
    <row r="14" spans="1:9" s="131" customFormat="1" ht="15.6" x14ac:dyDescent="0.3">
      <c r="A14" s="471"/>
      <c r="B14" s="139" t="s">
        <v>64</v>
      </c>
      <c r="C14" s="471"/>
      <c r="D14" s="471"/>
      <c r="E14" s="471"/>
      <c r="F14" s="471"/>
      <c r="G14" s="471"/>
      <c r="H14" s="471"/>
      <c r="I14" s="144"/>
    </row>
    <row r="15" spans="1:9" s="131" customFormat="1" x14ac:dyDescent="0.25">
      <c r="A15" s="471"/>
      <c r="B15" s="471"/>
      <c r="C15" s="471"/>
      <c r="D15" s="471"/>
      <c r="E15" s="471"/>
      <c r="F15" s="471"/>
      <c r="G15" s="471"/>
      <c r="H15" s="471"/>
      <c r="I15" s="144"/>
    </row>
    <row r="16" spans="1:9" s="131" customFormat="1" ht="15" x14ac:dyDescent="0.25">
      <c r="A16" s="471"/>
      <c r="B16" s="140" t="s">
        <v>53</v>
      </c>
      <c r="C16" s="140" t="s">
        <v>15</v>
      </c>
      <c r="D16" s="471"/>
      <c r="E16" s="471"/>
      <c r="F16" s="471"/>
      <c r="G16" s="471"/>
      <c r="H16" s="471"/>
      <c r="I16" s="144"/>
    </row>
    <row r="17" spans="1:9" s="131" customFormat="1" ht="15" x14ac:dyDescent="0.25">
      <c r="A17" s="471"/>
      <c r="B17" s="140" t="s">
        <v>54</v>
      </c>
      <c r="C17" s="140" t="s">
        <v>16</v>
      </c>
      <c r="D17" s="471"/>
      <c r="E17" s="471"/>
      <c r="F17" s="471"/>
      <c r="G17" s="471"/>
      <c r="H17" s="471"/>
      <c r="I17" s="144"/>
    </row>
    <row r="18" spans="1:9" s="131" customFormat="1" ht="15" x14ac:dyDescent="0.25">
      <c r="A18" s="471"/>
      <c r="B18" s="140" t="s">
        <v>55</v>
      </c>
      <c r="C18" s="140" t="s">
        <v>17</v>
      </c>
      <c r="D18" s="471"/>
      <c r="E18" s="471"/>
      <c r="F18" s="471"/>
      <c r="G18" s="471"/>
      <c r="H18" s="471"/>
      <c r="I18" s="144"/>
    </row>
    <row r="19" spans="1:9" s="131" customFormat="1" ht="12" customHeight="1" x14ac:dyDescent="0.25">
      <c r="A19" s="471"/>
      <c r="B19" s="140" t="s">
        <v>56</v>
      </c>
      <c r="C19" s="139" t="s">
        <v>18</v>
      </c>
      <c r="D19" s="471"/>
      <c r="E19" s="471"/>
      <c r="F19" s="471"/>
      <c r="G19" s="471"/>
      <c r="H19" s="471"/>
      <c r="I19" s="144"/>
    </row>
    <row r="20" spans="1:9" s="131" customFormat="1" ht="15" x14ac:dyDescent="0.25">
      <c r="A20" s="471"/>
      <c r="B20" s="140" t="s">
        <v>57</v>
      </c>
      <c r="C20" s="140" t="s">
        <v>19</v>
      </c>
      <c r="D20" s="471"/>
      <c r="E20" s="471"/>
      <c r="F20" s="471"/>
      <c r="G20" s="471"/>
      <c r="H20" s="471"/>
      <c r="I20" s="144"/>
    </row>
    <row r="21" spans="1:9" ht="20.399999999999999" x14ac:dyDescent="0.35">
      <c r="B21" s="484"/>
      <c r="C21" s="130"/>
      <c r="D21" s="130"/>
      <c r="E21" s="130"/>
      <c r="F21" s="130"/>
      <c r="G21" s="130"/>
      <c r="H21" s="130"/>
      <c r="I21" s="110"/>
    </row>
    <row r="22" spans="1:9" ht="15.75" customHeight="1" x14ac:dyDescent="0.3">
      <c r="A22" s="137" t="s">
        <v>61</v>
      </c>
      <c r="B22" s="142" t="s">
        <v>163</v>
      </c>
      <c r="C22" s="130"/>
      <c r="D22" s="130"/>
      <c r="E22" s="130"/>
      <c r="F22" s="130"/>
      <c r="G22" s="130"/>
      <c r="H22" s="130"/>
      <c r="I22" s="132"/>
    </row>
    <row r="23" spans="1:9" s="141" customFormat="1" ht="15" x14ac:dyDescent="0.25">
      <c r="A23" s="471"/>
      <c r="B23" s="134" t="s">
        <v>65</v>
      </c>
      <c r="C23" s="130"/>
      <c r="D23" s="130"/>
      <c r="E23" s="130"/>
      <c r="F23" s="130"/>
      <c r="G23" s="130"/>
      <c r="H23" s="130"/>
      <c r="I23" s="140"/>
    </row>
    <row r="24" spans="1:9" s="141" customFormat="1" ht="15" x14ac:dyDescent="0.25">
      <c r="A24" s="471"/>
      <c r="B24" s="134" t="s">
        <v>134</v>
      </c>
      <c r="C24" s="130"/>
      <c r="D24" s="130"/>
      <c r="E24" s="130"/>
      <c r="F24" s="130"/>
      <c r="G24" s="130"/>
      <c r="H24" s="130"/>
      <c r="I24" s="140"/>
    </row>
    <row r="25" spans="1:9" s="141" customFormat="1" ht="15" x14ac:dyDescent="0.25">
      <c r="A25" s="143"/>
      <c r="B25" s="143"/>
      <c r="C25" s="143"/>
      <c r="D25" s="143"/>
      <c r="E25" s="143"/>
      <c r="F25" s="143"/>
      <c r="G25" s="143"/>
      <c r="H25" s="143"/>
      <c r="I25" s="140"/>
    </row>
    <row r="26" spans="1:9" s="141" customFormat="1" ht="20.399999999999999" x14ac:dyDescent="0.35">
      <c r="A26" s="129" t="s">
        <v>167</v>
      </c>
      <c r="B26" s="133"/>
      <c r="C26" s="133"/>
      <c r="D26" s="133"/>
      <c r="E26" s="133"/>
      <c r="F26" s="133"/>
      <c r="G26" s="133"/>
      <c r="H26" s="133"/>
      <c r="I26" s="140"/>
    </row>
    <row r="27" spans="1:9" s="141" customFormat="1" ht="15.6" x14ac:dyDescent="0.3">
      <c r="A27" s="503" t="s">
        <v>135</v>
      </c>
      <c r="B27" s="503"/>
      <c r="C27" s="503"/>
      <c r="D27" s="503"/>
      <c r="E27" s="503"/>
      <c r="F27" s="503"/>
      <c r="G27" s="503"/>
      <c r="H27" s="503"/>
      <c r="I27" s="140"/>
    </row>
    <row r="28" spans="1:9" s="141" customFormat="1" ht="15" x14ac:dyDescent="0.25">
      <c r="A28" s="504" t="s">
        <v>137</v>
      </c>
      <c r="B28" s="504"/>
      <c r="C28" s="504"/>
      <c r="D28" s="504"/>
      <c r="E28" s="504"/>
      <c r="F28" s="504"/>
      <c r="G28" s="504"/>
      <c r="H28" s="504"/>
      <c r="I28" s="140"/>
    </row>
    <row r="29" spans="1:9" s="141" customFormat="1" ht="15" x14ac:dyDescent="0.25">
      <c r="A29" s="504" t="s">
        <v>138</v>
      </c>
      <c r="B29" s="504"/>
      <c r="C29" s="504"/>
      <c r="D29" s="504"/>
      <c r="E29" s="504"/>
      <c r="F29" s="504"/>
      <c r="G29" s="504"/>
      <c r="H29" s="504"/>
      <c r="I29" s="140"/>
    </row>
    <row r="30" spans="1:9" s="141" customFormat="1" ht="15" x14ac:dyDescent="0.25">
      <c r="A30" s="505"/>
      <c r="B30" s="505"/>
      <c r="C30" s="505"/>
      <c r="D30" s="505"/>
      <c r="E30" s="505"/>
      <c r="F30" s="505"/>
      <c r="G30" s="505"/>
      <c r="H30" s="505"/>
      <c r="I30" s="140"/>
    </row>
    <row r="31" spans="1:9" s="141" customFormat="1" ht="15.6" x14ac:dyDescent="0.3">
      <c r="A31" s="137" t="s">
        <v>66</v>
      </c>
      <c r="B31" s="138" t="s">
        <v>139</v>
      </c>
      <c r="C31" s="127"/>
      <c r="D31" s="127"/>
      <c r="E31" s="127"/>
      <c r="F31" s="127"/>
      <c r="G31" s="127"/>
      <c r="H31" s="127"/>
      <c r="I31" s="140"/>
    </row>
    <row r="32" spans="1:9" s="141" customFormat="1" ht="15.6" x14ac:dyDescent="0.3">
      <c r="A32" s="137"/>
      <c r="B32" s="139" t="s">
        <v>164</v>
      </c>
      <c r="C32" s="127"/>
      <c r="D32" s="127"/>
      <c r="E32" s="127"/>
      <c r="F32" s="127"/>
      <c r="G32" s="127"/>
      <c r="H32" s="127"/>
      <c r="I32" s="140"/>
    </row>
    <row r="33" spans="1:9" s="141" customFormat="1" ht="15.6" x14ac:dyDescent="0.3">
      <c r="A33" s="137"/>
      <c r="B33" s="139" t="s">
        <v>165</v>
      </c>
      <c r="C33" s="127"/>
      <c r="D33" s="127"/>
      <c r="E33" s="127"/>
      <c r="F33" s="127"/>
      <c r="G33" s="127"/>
      <c r="H33" s="127"/>
      <c r="I33" s="140"/>
    </row>
    <row r="34" spans="1:9" x14ac:dyDescent="0.25">
      <c r="A34" s="145"/>
      <c r="B34" s="127"/>
      <c r="C34" s="127"/>
      <c r="D34" s="127"/>
      <c r="E34" s="127"/>
      <c r="F34" s="127"/>
      <c r="G34" s="127"/>
      <c r="H34" s="127"/>
    </row>
    <row r="35" spans="1:9" ht="15.6" x14ac:dyDescent="0.3">
      <c r="A35" s="474" t="s">
        <v>67</v>
      </c>
      <c r="B35" s="146" t="s">
        <v>68</v>
      </c>
      <c r="C35" s="127"/>
      <c r="D35" s="127"/>
      <c r="E35" s="127"/>
      <c r="F35" s="127"/>
      <c r="G35" s="127"/>
      <c r="H35" s="127"/>
    </row>
    <row r="36" spans="1:9" ht="15.6" x14ac:dyDescent="0.3">
      <c r="A36" s="137"/>
      <c r="B36" s="141" t="s">
        <v>73</v>
      </c>
      <c r="C36" s="127"/>
      <c r="D36" s="127"/>
      <c r="E36" s="127"/>
      <c r="F36" s="127"/>
      <c r="G36" s="127"/>
      <c r="H36" s="127"/>
    </row>
    <row r="37" spans="1:9" ht="15.6" x14ac:dyDescent="0.3">
      <c r="A37" s="137"/>
      <c r="B37" s="141" t="s">
        <v>158</v>
      </c>
      <c r="C37" s="127"/>
      <c r="D37" s="127"/>
      <c r="E37" s="127"/>
      <c r="F37" s="127"/>
      <c r="G37" s="127"/>
      <c r="H37" s="127"/>
    </row>
    <row r="38" spans="1:9" ht="15" x14ac:dyDescent="0.25">
      <c r="B38" s="141"/>
      <c r="C38" s="127"/>
      <c r="D38" s="127"/>
      <c r="E38" s="127"/>
      <c r="F38" s="127"/>
      <c r="G38" s="127"/>
      <c r="H38" s="127"/>
    </row>
    <row r="39" spans="1:9" ht="20.399999999999999" x14ac:dyDescent="0.35">
      <c r="A39" s="147" t="s">
        <v>168</v>
      </c>
      <c r="B39" s="148"/>
      <c r="C39" s="148"/>
      <c r="D39" s="148"/>
      <c r="E39" s="148"/>
      <c r="F39" s="148"/>
      <c r="G39" s="148"/>
      <c r="H39" s="148"/>
    </row>
    <row r="40" spans="1:9" ht="15.6" x14ac:dyDescent="0.3">
      <c r="A40" s="503" t="s">
        <v>140</v>
      </c>
      <c r="B40" s="503"/>
      <c r="C40" s="503"/>
      <c r="D40" s="503"/>
      <c r="E40" s="503"/>
      <c r="F40" s="503"/>
      <c r="G40" s="503"/>
      <c r="H40" s="503"/>
    </row>
    <row r="41" spans="1:9" ht="15.6" x14ac:dyDescent="0.3">
      <c r="A41" s="503" t="s">
        <v>69</v>
      </c>
      <c r="B41" s="503"/>
      <c r="C41" s="503"/>
      <c r="D41" s="503"/>
      <c r="E41" s="503"/>
      <c r="F41" s="503"/>
      <c r="G41" s="503"/>
      <c r="H41" s="503"/>
    </row>
    <row r="42" spans="1:9" ht="12" customHeight="1" x14ac:dyDescent="0.3">
      <c r="A42" s="132"/>
      <c r="B42" s="149"/>
      <c r="C42" s="149"/>
      <c r="D42" s="149"/>
      <c r="E42" s="149"/>
      <c r="F42" s="149"/>
      <c r="G42" s="149"/>
      <c r="H42" s="149"/>
    </row>
    <row r="43" spans="1:9" ht="15.6" x14ac:dyDescent="0.3">
      <c r="A43" s="150" t="s">
        <v>13</v>
      </c>
      <c r="B43" s="138" t="s">
        <v>70</v>
      </c>
      <c r="C43" s="140"/>
      <c r="D43" s="140"/>
      <c r="E43" s="140"/>
      <c r="F43" s="140"/>
      <c r="G43" s="140"/>
      <c r="H43" s="140"/>
    </row>
    <row r="44" spans="1:9" ht="12" customHeight="1" x14ac:dyDescent="0.3">
      <c r="A44" s="140"/>
      <c r="B44" s="141" t="s">
        <v>117</v>
      </c>
      <c r="C44" s="140"/>
      <c r="D44" s="140"/>
      <c r="E44" s="140"/>
      <c r="F44" s="140"/>
      <c r="G44" s="140"/>
      <c r="H44" s="140"/>
      <c r="I44" s="153"/>
    </row>
    <row r="45" spans="1:9" ht="15.6" x14ac:dyDescent="0.3">
      <c r="A45" s="140"/>
      <c r="B45" s="140" t="s">
        <v>118</v>
      </c>
      <c r="C45" s="140"/>
      <c r="D45" s="140"/>
      <c r="E45" s="140"/>
      <c r="F45" s="140"/>
      <c r="G45" s="140"/>
      <c r="H45" s="140"/>
      <c r="I45" s="153"/>
    </row>
    <row r="46" spans="1:9" ht="15.6" x14ac:dyDescent="0.3">
      <c r="A46" s="140"/>
      <c r="B46" s="139" t="s">
        <v>76</v>
      </c>
      <c r="C46" s="140"/>
      <c r="D46" s="140"/>
      <c r="E46" s="140"/>
      <c r="F46" s="140"/>
      <c r="G46" s="140"/>
      <c r="H46" s="140"/>
      <c r="I46" s="153"/>
    </row>
    <row r="47" spans="1:9" ht="15" x14ac:dyDescent="0.25">
      <c r="A47" s="140"/>
      <c r="B47" s="139" t="s">
        <v>119</v>
      </c>
      <c r="C47" s="140"/>
      <c r="D47" s="140"/>
      <c r="E47" s="140"/>
      <c r="F47" s="140"/>
      <c r="G47" s="140"/>
      <c r="H47" s="140"/>
    </row>
    <row r="48" spans="1:9" ht="15" x14ac:dyDescent="0.25">
      <c r="A48" s="140"/>
      <c r="B48" s="139"/>
      <c r="C48" s="140" t="s">
        <v>120</v>
      </c>
      <c r="D48" s="140"/>
      <c r="E48" s="140"/>
      <c r="F48" s="140"/>
      <c r="G48" s="140"/>
      <c r="H48" s="140"/>
      <c r="I48" s="473"/>
    </row>
    <row r="49" spans="1:9" ht="15" x14ac:dyDescent="0.25">
      <c r="A49" s="140"/>
      <c r="B49" s="139"/>
      <c r="C49" s="140" t="s">
        <v>40</v>
      </c>
      <c r="D49" s="140"/>
      <c r="E49" s="140"/>
      <c r="F49" s="140"/>
      <c r="G49" s="140"/>
      <c r="H49" s="140"/>
      <c r="I49" s="473"/>
    </row>
    <row r="50" spans="1:9" ht="15" x14ac:dyDescent="0.25">
      <c r="A50" s="140"/>
      <c r="B50" s="139"/>
      <c r="C50" s="140" t="s">
        <v>80</v>
      </c>
      <c r="D50" s="140"/>
      <c r="E50" s="140"/>
      <c r="F50" s="140"/>
      <c r="G50" s="140"/>
      <c r="H50" s="140"/>
      <c r="I50" s="473"/>
    </row>
    <row r="51" spans="1:9" ht="15" x14ac:dyDescent="0.25">
      <c r="A51" s="140"/>
      <c r="B51" s="139"/>
      <c r="C51" s="140" t="s">
        <v>121</v>
      </c>
      <c r="D51" s="140"/>
      <c r="E51" s="140"/>
      <c r="F51" s="140"/>
      <c r="G51" s="140"/>
      <c r="H51" s="140"/>
      <c r="I51" s="473"/>
    </row>
    <row r="52" spans="1:9" ht="15" x14ac:dyDescent="0.25">
      <c r="A52" s="140"/>
      <c r="B52" s="139"/>
      <c r="C52" s="140" t="s">
        <v>122</v>
      </c>
      <c r="D52" s="140"/>
      <c r="E52" s="140"/>
      <c r="F52" s="140"/>
      <c r="G52" s="140"/>
      <c r="H52" s="140"/>
      <c r="I52" s="473"/>
    </row>
    <row r="53" spans="1:9" ht="15" x14ac:dyDescent="0.25">
      <c r="A53" s="140"/>
      <c r="B53" s="139"/>
      <c r="C53" s="140" t="s">
        <v>123</v>
      </c>
      <c r="D53" s="140"/>
      <c r="E53" s="140"/>
      <c r="F53" s="140"/>
      <c r="G53" s="140"/>
      <c r="H53" s="140"/>
      <c r="I53" s="473"/>
    </row>
    <row r="54" spans="1:9" ht="15" x14ac:dyDescent="0.25">
      <c r="A54" s="140"/>
      <c r="B54" s="141"/>
      <c r="C54" s="140"/>
      <c r="D54" s="140"/>
      <c r="E54" s="140"/>
      <c r="F54" s="140"/>
      <c r="G54" s="140"/>
      <c r="H54" s="140"/>
    </row>
    <row r="55" spans="1:9" ht="15.6" x14ac:dyDescent="0.3">
      <c r="A55" s="150" t="s">
        <v>14</v>
      </c>
      <c r="B55" s="138" t="s">
        <v>124</v>
      </c>
      <c r="C55" s="140"/>
      <c r="D55" s="140"/>
      <c r="E55" s="140"/>
      <c r="F55" s="140"/>
      <c r="G55" s="140"/>
      <c r="H55" s="140"/>
    </row>
    <row r="56" spans="1:9" ht="15" x14ac:dyDescent="0.25">
      <c r="A56" s="140"/>
      <c r="B56" s="507" t="s">
        <v>141</v>
      </c>
      <c r="C56" s="507"/>
      <c r="D56" s="507"/>
      <c r="E56" s="507"/>
      <c r="F56" s="507"/>
      <c r="G56" s="507"/>
      <c r="H56" s="507"/>
    </row>
    <row r="57" spans="1:9" ht="15" x14ac:dyDescent="0.25">
      <c r="A57" s="140"/>
      <c r="B57" s="485"/>
      <c r="C57" s="485"/>
      <c r="D57" s="485"/>
      <c r="E57" s="485"/>
      <c r="F57" s="485"/>
      <c r="G57" s="485"/>
      <c r="H57" s="485"/>
      <c r="I57" s="486"/>
    </row>
    <row r="58" spans="1:9" ht="15.6" x14ac:dyDescent="0.3">
      <c r="A58" s="150" t="s">
        <v>172</v>
      </c>
      <c r="B58" s="138" t="s">
        <v>105</v>
      </c>
      <c r="C58" s="140"/>
      <c r="D58" s="140"/>
      <c r="E58" s="140"/>
      <c r="F58" s="140"/>
      <c r="G58" s="140"/>
      <c r="H58" s="140"/>
      <c r="I58" s="486"/>
    </row>
    <row r="59" spans="1:9" ht="15" x14ac:dyDescent="0.25">
      <c r="A59" s="140"/>
      <c r="B59" s="507" t="s">
        <v>173</v>
      </c>
      <c r="C59" s="507"/>
      <c r="D59" s="507"/>
      <c r="E59" s="507"/>
      <c r="F59" s="507"/>
      <c r="G59" s="507"/>
      <c r="H59" s="507"/>
    </row>
    <row r="60" spans="1:9" ht="15" x14ac:dyDescent="0.25">
      <c r="A60" s="140"/>
      <c r="B60" s="485"/>
      <c r="C60" s="485"/>
      <c r="D60" s="485"/>
      <c r="E60" s="485"/>
      <c r="F60" s="485"/>
      <c r="G60" s="485"/>
      <c r="H60" s="485"/>
      <c r="I60" s="486"/>
    </row>
    <row r="61" spans="1:9" ht="20.399999999999999" x14ac:dyDescent="0.35">
      <c r="A61" s="72" t="s">
        <v>169</v>
      </c>
      <c r="B61" s="151"/>
      <c r="C61" s="151"/>
      <c r="D61" s="151"/>
      <c r="E61" s="151"/>
      <c r="F61" s="151"/>
      <c r="G61" s="151"/>
      <c r="H61" s="151"/>
    </row>
    <row r="62" spans="1:9" ht="15" x14ac:dyDescent="0.25">
      <c r="A62" s="508" t="s">
        <v>142</v>
      </c>
      <c r="B62" s="508"/>
      <c r="C62" s="508"/>
      <c r="D62" s="508"/>
      <c r="E62" s="508"/>
      <c r="F62" s="508"/>
      <c r="G62" s="508"/>
      <c r="H62" s="508"/>
    </row>
    <row r="63" spans="1:9" ht="15" x14ac:dyDescent="0.25">
      <c r="A63" s="509" t="s">
        <v>145</v>
      </c>
      <c r="B63" s="509"/>
      <c r="C63" s="509"/>
      <c r="D63" s="509"/>
      <c r="E63" s="509"/>
      <c r="F63" s="509"/>
      <c r="G63" s="509"/>
      <c r="H63" s="509"/>
    </row>
    <row r="64" spans="1:9" x14ac:dyDescent="0.25">
      <c r="A64" s="15"/>
    </row>
    <row r="65" spans="1:8" ht="15.6" x14ac:dyDescent="0.3">
      <c r="A65" s="73" t="s">
        <v>13</v>
      </c>
      <c r="B65" s="138" t="s">
        <v>143</v>
      </c>
    </row>
    <row r="66" spans="1:8" ht="15" x14ac:dyDescent="0.25">
      <c r="A66" s="15"/>
      <c r="B66" s="139" t="s">
        <v>144</v>
      </c>
    </row>
    <row r="67" spans="1:8" ht="15.6" x14ac:dyDescent="0.3">
      <c r="A67" s="17"/>
      <c r="B67" s="141"/>
    </row>
    <row r="68" spans="1:8" ht="15.6" x14ac:dyDescent="0.3">
      <c r="A68" s="137" t="s">
        <v>67</v>
      </c>
      <c r="B68" s="142" t="s">
        <v>125</v>
      </c>
    </row>
    <row r="69" spans="1:8" ht="15" x14ac:dyDescent="0.25">
      <c r="A69" s="15"/>
      <c r="B69" s="134" t="s">
        <v>126</v>
      </c>
    </row>
    <row r="70" spans="1:8" ht="15" x14ac:dyDescent="0.25">
      <c r="A70" s="15"/>
      <c r="B70" s="134"/>
    </row>
    <row r="71" spans="1:8" ht="15.6" x14ac:dyDescent="0.3">
      <c r="A71" s="137" t="s">
        <v>133</v>
      </c>
      <c r="B71" s="142" t="s">
        <v>127</v>
      </c>
    </row>
    <row r="72" spans="1:8" ht="15" x14ac:dyDescent="0.25">
      <c r="A72" s="15"/>
      <c r="B72" s="134" t="s">
        <v>128</v>
      </c>
    </row>
    <row r="73" spans="1:8" ht="15" x14ac:dyDescent="0.25">
      <c r="A73" s="15"/>
      <c r="B73" s="134"/>
    </row>
    <row r="74" spans="1:8" ht="20.399999999999999" x14ac:dyDescent="0.35">
      <c r="A74" s="74" t="s">
        <v>170</v>
      </c>
      <c r="B74" s="152"/>
      <c r="C74" s="152"/>
      <c r="D74" s="152"/>
      <c r="E74" s="152"/>
      <c r="F74" s="152"/>
      <c r="G74" s="152"/>
      <c r="H74" s="152"/>
    </row>
    <row r="75" spans="1:8" ht="15.6" x14ac:dyDescent="0.3">
      <c r="A75" s="16"/>
      <c r="B75" s="153"/>
      <c r="C75" s="153"/>
      <c r="D75" s="153"/>
      <c r="E75" s="153"/>
      <c r="F75" s="153"/>
      <c r="G75" s="153"/>
      <c r="H75" s="153"/>
    </row>
    <row r="76" spans="1:8" ht="15.6" x14ac:dyDescent="0.3">
      <c r="A76" s="73" t="s">
        <v>13</v>
      </c>
      <c r="B76" s="139" t="s">
        <v>131</v>
      </c>
      <c r="C76" s="153"/>
      <c r="D76" s="153"/>
      <c r="E76" s="153"/>
      <c r="F76" s="153"/>
      <c r="G76" s="153"/>
      <c r="H76" s="153"/>
    </row>
    <row r="77" spans="1:8" ht="15.6" x14ac:dyDescent="0.3">
      <c r="A77" s="18"/>
      <c r="B77" s="139"/>
      <c r="C77" s="153"/>
      <c r="D77" s="153"/>
      <c r="E77" s="153"/>
      <c r="F77" s="153"/>
      <c r="G77" s="153"/>
      <c r="H77" s="153"/>
    </row>
    <row r="78" spans="1:8" ht="15.6" x14ac:dyDescent="0.3">
      <c r="A78" s="73" t="s">
        <v>14</v>
      </c>
      <c r="B78" s="139" t="s">
        <v>132</v>
      </c>
    </row>
    <row r="79" spans="1:8" ht="15" x14ac:dyDescent="0.25">
      <c r="A79" s="19"/>
      <c r="B79" s="139"/>
      <c r="C79" s="473"/>
      <c r="D79" s="473"/>
      <c r="E79" s="473"/>
      <c r="F79" s="473"/>
      <c r="G79" s="473"/>
      <c r="H79" s="473"/>
    </row>
    <row r="80" spans="1:8" ht="15.6" x14ac:dyDescent="0.3">
      <c r="A80" s="475" t="s">
        <v>133</v>
      </c>
      <c r="B80" s="139" t="s">
        <v>159</v>
      </c>
      <c r="C80" s="473"/>
      <c r="D80" s="473"/>
      <c r="E80" s="473"/>
      <c r="F80" s="473"/>
      <c r="G80" s="473"/>
      <c r="H80" s="473"/>
    </row>
    <row r="81" spans="1:8" ht="15.6" x14ac:dyDescent="0.3">
      <c r="A81" s="73"/>
      <c r="B81" s="139"/>
      <c r="C81" s="473"/>
      <c r="D81" s="473"/>
      <c r="E81" s="473"/>
      <c r="F81" s="473"/>
      <c r="G81" s="473"/>
      <c r="H81" s="473"/>
    </row>
    <row r="82" spans="1:8" ht="15" x14ac:dyDescent="0.25">
      <c r="A82" s="476" t="s">
        <v>160</v>
      </c>
      <c r="B82" s="139" t="s">
        <v>161</v>
      </c>
      <c r="C82" s="473"/>
      <c r="D82" s="473"/>
      <c r="E82" s="473"/>
      <c r="F82" s="473"/>
      <c r="G82" s="473"/>
      <c r="H82" s="473"/>
    </row>
    <row r="83" spans="1:8" x14ac:dyDescent="0.25">
      <c r="A83" s="19"/>
      <c r="B83" s="473"/>
      <c r="C83" s="473"/>
      <c r="D83" s="473"/>
      <c r="E83" s="473"/>
      <c r="F83" s="473"/>
      <c r="G83" s="473"/>
      <c r="H83" s="473"/>
    </row>
    <row r="84" spans="1:8" ht="20.399999999999999" x14ac:dyDescent="0.35">
      <c r="A84" s="433" t="s">
        <v>171</v>
      </c>
      <c r="B84" s="434"/>
      <c r="C84" s="434"/>
      <c r="D84" s="434"/>
      <c r="E84" s="434"/>
      <c r="F84" s="434"/>
      <c r="G84" s="434"/>
      <c r="H84" s="434"/>
    </row>
    <row r="85" spans="1:8" ht="15" x14ac:dyDescent="0.25">
      <c r="A85" s="500" t="s">
        <v>148</v>
      </c>
      <c r="B85" s="500"/>
      <c r="C85" s="500"/>
      <c r="D85" s="500"/>
      <c r="E85" s="500"/>
      <c r="F85" s="500"/>
      <c r="G85" s="500"/>
      <c r="H85" s="500"/>
    </row>
    <row r="86" spans="1:8" ht="15.6" x14ac:dyDescent="0.3">
      <c r="A86" s="16"/>
      <c r="B86" s="153"/>
      <c r="C86" s="153"/>
      <c r="D86" s="153"/>
      <c r="E86" s="153"/>
      <c r="F86" s="153"/>
      <c r="G86" s="153"/>
      <c r="H86" s="153"/>
    </row>
    <row r="87" spans="1:8" ht="15.6" x14ac:dyDescent="0.3">
      <c r="A87" s="73" t="s">
        <v>13</v>
      </c>
      <c r="B87" s="139" t="s">
        <v>146</v>
      </c>
      <c r="C87" s="153"/>
      <c r="D87" s="153"/>
      <c r="E87" s="153"/>
      <c r="F87" s="153"/>
      <c r="G87" s="153"/>
      <c r="H87" s="153"/>
    </row>
    <row r="88" spans="1:8" ht="15.6" x14ac:dyDescent="0.3">
      <c r="A88" s="18"/>
      <c r="B88" s="139" t="s">
        <v>72</v>
      </c>
      <c r="C88" s="153"/>
      <c r="D88" s="153"/>
      <c r="E88" s="153"/>
      <c r="F88" s="153"/>
      <c r="G88" s="153"/>
      <c r="H88" s="153"/>
    </row>
    <row r="89" spans="1:8" ht="15.6" x14ac:dyDescent="0.3">
      <c r="A89" s="18"/>
      <c r="B89" s="139"/>
      <c r="C89" s="153"/>
      <c r="D89" s="153"/>
      <c r="E89" s="153"/>
      <c r="F89" s="153"/>
      <c r="G89" s="153"/>
      <c r="H89" s="153"/>
    </row>
    <row r="90" spans="1:8" ht="15.6" x14ac:dyDescent="0.3">
      <c r="A90" s="73" t="s">
        <v>14</v>
      </c>
      <c r="B90" s="139" t="s">
        <v>130</v>
      </c>
    </row>
    <row r="91" spans="1:8" ht="15" x14ac:dyDescent="0.25">
      <c r="A91" s="19"/>
      <c r="B91" s="139" t="s">
        <v>129</v>
      </c>
      <c r="C91" s="473"/>
      <c r="D91" s="473"/>
      <c r="E91" s="473"/>
      <c r="F91" s="473"/>
      <c r="G91" s="473"/>
      <c r="H91" s="473"/>
    </row>
    <row r="92" spans="1:8" ht="15" x14ac:dyDescent="0.25">
      <c r="A92" s="19"/>
      <c r="B92" s="139" t="s">
        <v>147</v>
      </c>
      <c r="C92" s="473"/>
      <c r="D92" s="473"/>
      <c r="E92" s="473"/>
      <c r="F92" s="473"/>
      <c r="G92" s="473"/>
      <c r="H92" s="473"/>
    </row>
    <row r="93" spans="1:8" ht="15" x14ac:dyDescent="0.25">
      <c r="A93" s="19"/>
      <c r="B93" s="139" t="s">
        <v>71</v>
      </c>
      <c r="C93" s="473"/>
      <c r="D93" s="473"/>
      <c r="E93" s="473"/>
      <c r="F93" s="473"/>
      <c r="G93" s="473"/>
      <c r="H93" s="473"/>
    </row>
    <row r="94" spans="1:8" ht="15" x14ac:dyDescent="0.25">
      <c r="B94" s="140" t="s">
        <v>174</v>
      </c>
    </row>
  </sheetData>
  <sheetProtection password="C7E1" sheet="1" selectLockedCells="1"/>
  <mergeCells count="14">
    <mergeCell ref="A85:H85"/>
    <mergeCell ref="A1:H1"/>
    <mergeCell ref="A2:H2"/>
    <mergeCell ref="A27:H27"/>
    <mergeCell ref="A28:H28"/>
    <mergeCell ref="A29:H29"/>
    <mergeCell ref="A30:H30"/>
    <mergeCell ref="A5:H5"/>
    <mergeCell ref="A40:H40"/>
    <mergeCell ref="A41:H41"/>
    <mergeCell ref="B56:H56"/>
    <mergeCell ref="A62:H62"/>
    <mergeCell ref="A63:H63"/>
    <mergeCell ref="B59:H59"/>
  </mergeCells>
  <pageMargins left="0.31496062992125984" right="0.23622047244094491" top="0.74803149606299213" bottom="0.51181102362204722" header="0.31496062992125984" footer="0.31496062992125984"/>
  <pageSetup scale="98" fitToHeight="9" orientation="portrait" horizontalDpi="1200" copies="3" r:id="rId1"/>
  <headerFooter scaleWithDoc="0" alignWithMargins="0">
    <oddFooter>&amp;R&amp;P/&amp;N</oddFooter>
  </headerFooter>
  <rowBreaks count="1" manualBreakCount="1">
    <brk id="3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I14" sqref="I14:J15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488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I14" sqref="I14:J15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488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K24" sqref="K24:L24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488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37"/>
  <sheetViews>
    <sheetView showGridLines="0" topLeftCell="A7" zoomScale="40" zoomScaleNormal="40" workbookViewId="0">
      <selection activeCell="A35" sqref="A35"/>
    </sheetView>
  </sheetViews>
  <sheetFormatPr baseColWidth="10" defaultColWidth="11.44140625" defaultRowHeight="14.4" x14ac:dyDescent="0.3"/>
  <cols>
    <col min="1" max="1" width="5.33203125" style="78" customWidth="1"/>
    <col min="2" max="2" width="54.33203125" style="78" customWidth="1"/>
    <col min="3" max="3" width="5.33203125" style="78" customWidth="1"/>
    <col min="4" max="4" width="24.109375" style="78" customWidth="1"/>
    <col min="5" max="5" width="5.33203125" style="78" customWidth="1"/>
    <col min="6" max="6" width="24.109375" style="78" customWidth="1"/>
    <col min="7" max="7" width="5.33203125" style="78" customWidth="1"/>
    <col min="8" max="8" width="24.109375" style="78" customWidth="1"/>
    <col min="9" max="9" width="5.33203125" style="78" customWidth="1"/>
    <col min="10" max="10" width="24.109375" style="78" customWidth="1"/>
    <col min="11" max="11" width="5.33203125" style="78" customWidth="1"/>
    <col min="12" max="12" width="24.109375" style="78" customWidth="1"/>
    <col min="13" max="13" width="5.33203125" style="78" customWidth="1"/>
    <col min="14" max="14" width="24.109375" style="78" customWidth="1"/>
    <col min="15" max="15" width="5.33203125" style="78" customWidth="1"/>
    <col min="16" max="16" width="24.109375" style="78" customWidth="1"/>
    <col min="17" max="17" width="5.33203125" style="78" customWidth="1"/>
    <col min="18" max="18" width="24.109375" style="78" customWidth="1"/>
    <col min="19" max="19" width="5.33203125" style="78" customWidth="1"/>
    <col min="20" max="20" width="24.109375" style="78" customWidth="1"/>
    <col min="21" max="21" width="5.33203125" style="78" customWidth="1"/>
    <col min="22" max="22" width="24.109375" style="78" customWidth="1"/>
    <col min="23" max="23" width="5.6640625" style="124" customWidth="1"/>
    <col min="24" max="24" width="24.109375" style="78" customWidth="1"/>
    <col min="25" max="25" width="5.33203125" style="78" customWidth="1"/>
    <col min="26" max="26" width="24.109375" style="78" customWidth="1"/>
    <col min="27" max="27" width="5.33203125" style="78" customWidth="1"/>
    <col min="28" max="28" width="24.109375" style="78" customWidth="1"/>
    <col min="29" max="29" width="3.109375" style="78" customWidth="1"/>
    <col min="30" max="16384" width="11.44140625" style="78"/>
  </cols>
  <sheetData>
    <row r="1" spans="1:29" ht="24.6" x14ac:dyDescent="0.4">
      <c r="A1" s="170"/>
      <c r="B1" s="82"/>
      <c r="C1" s="94" t="s">
        <v>0</v>
      </c>
      <c r="D1" s="36"/>
      <c r="E1" s="36"/>
      <c r="F1" s="30"/>
      <c r="G1" s="36"/>
      <c r="H1" s="36"/>
      <c r="I1" s="36"/>
      <c r="J1" s="36"/>
      <c r="K1" s="95"/>
      <c r="L1" s="95"/>
      <c r="M1" s="95"/>
      <c r="N1" s="80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82"/>
    </row>
    <row r="2" spans="1:29" ht="22.8" x14ac:dyDescent="0.4"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9" ht="30" x14ac:dyDescent="0.5">
      <c r="C3" s="99" t="s">
        <v>23</v>
      </c>
      <c r="D3" s="97"/>
      <c r="E3" s="98"/>
      <c r="F3" s="98"/>
      <c r="G3" s="98"/>
      <c r="H3" s="98"/>
      <c r="I3" s="98"/>
      <c r="J3" s="98"/>
      <c r="K3" s="98"/>
      <c r="L3" s="98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29" ht="22.8" x14ac:dyDescent="0.4"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4"/>
      <c r="P4" s="104"/>
      <c r="Q4" s="104"/>
      <c r="R4" s="104"/>
      <c r="S4" s="104"/>
      <c r="T4" s="104"/>
      <c r="U4" s="104"/>
      <c r="V4" s="104"/>
      <c r="W4" s="157"/>
      <c r="X4" s="156"/>
      <c r="Y4" s="156"/>
      <c r="Z4" s="156"/>
      <c r="AA4" s="79"/>
      <c r="AB4" s="79"/>
    </row>
    <row r="5" spans="1:29" ht="22.8" x14ac:dyDescent="0.4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04"/>
      <c r="P5" s="104"/>
      <c r="Q5" s="104"/>
      <c r="R5" s="104"/>
      <c r="S5" s="104"/>
      <c r="T5" s="158"/>
      <c r="U5" s="158"/>
      <c r="V5" s="158"/>
      <c r="W5" s="159"/>
      <c r="X5" s="160"/>
      <c r="Y5" s="160"/>
      <c r="Z5" s="160"/>
    </row>
    <row r="6" spans="1:29" ht="17.399999999999999" x14ac:dyDescent="0.3"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60"/>
      <c r="Y6" s="160"/>
      <c r="Z6" s="160"/>
      <c r="AA6" s="158"/>
      <c r="AB6" s="158"/>
    </row>
    <row r="7" spans="1:29" ht="27.9" customHeight="1" x14ac:dyDescent="0.3">
      <c r="A7" s="93" t="s">
        <v>107</v>
      </c>
      <c r="B7" s="81"/>
      <c r="C7" s="598">
        <f>'Rapport final'!AB4</f>
        <v>0</v>
      </c>
      <c r="D7" s="599"/>
      <c r="E7" s="599"/>
      <c r="F7" s="599"/>
      <c r="G7" s="599"/>
      <c r="H7" s="599"/>
      <c r="I7" s="599"/>
      <c r="J7" s="599"/>
      <c r="K7" s="599"/>
      <c r="L7" s="600"/>
      <c r="M7" s="77"/>
      <c r="N7" s="77"/>
      <c r="O7" s="77"/>
      <c r="P7" s="77"/>
      <c r="Q7" s="158"/>
      <c r="R7" s="77"/>
      <c r="U7" s="158"/>
      <c r="V7" s="79"/>
      <c r="W7" s="80"/>
      <c r="Y7" s="120"/>
      <c r="AA7" s="158"/>
      <c r="AB7" s="158"/>
    </row>
    <row r="8" spans="1:29" ht="27.9" customHeight="1" x14ac:dyDescent="0.3">
      <c r="A8" s="93" t="s">
        <v>108</v>
      </c>
      <c r="B8" s="81"/>
      <c r="C8" s="601">
        <f>'Rapport final'!AB6</f>
        <v>0</v>
      </c>
      <c r="D8" s="602"/>
      <c r="E8" s="602"/>
      <c r="F8" s="602"/>
      <c r="G8" s="602"/>
      <c r="H8" s="602"/>
      <c r="I8" s="602"/>
      <c r="J8" s="602"/>
      <c r="K8" s="602"/>
      <c r="L8" s="603"/>
      <c r="M8" s="104"/>
      <c r="N8" s="104"/>
      <c r="O8" s="104"/>
      <c r="P8" s="104"/>
      <c r="Q8" s="104"/>
      <c r="R8" s="158"/>
      <c r="S8" s="158"/>
      <c r="T8" s="158"/>
      <c r="U8" s="158"/>
      <c r="V8" s="158"/>
      <c r="W8" s="158"/>
      <c r="X8" s="175"/>
      <c r="Y8" s="161"/>
      <c r="Z8" s="161"/>
      <c r="AA8" s="158"/>
      <c r="AB8" s="158"/>
    </row>
    <row r="9" spans="1:29" ht="27.9" customHeight="1" thickBot="1" x14ac:dyDescent="0.35"/>
    <row r="10" spans="1:29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85" t="s">
        <v>20</v>
      </c>
      <c r="AB10" s="586"/>
      <c r="AC10" s="82"/>
    </row>
    <row r="11" spans="1:29" ht="33.9" customHeight="1" x14ac:dyDescent="0.3">
      <c r="A11" s="594" t="s">
        <v>109</v>
      </c>
      <c r="B11" s="596" t="s">
        <v>110</v>
      </c>
      <c r="C11" s="589" t="s">
        <v>3</v>
      </c>
      <c r="D11" s="579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87"/>
      <c r="O11" s="590" t="s">
        <v>3</v>
      </c>
      <c r="P11" s="591"/>
      <c r="Q11" s="590" t="s">
        <v>4</v>
      </c>
      <c r="R11" s="591"/>
      <c r="S11" s="592" t="s">
        <v>5</v>
      </c>
      <c r="T11" s="593"/>
      <c r="U11" s="592" t="s">
        <v>6</v>
      </c>
      <c r="V11" s="593"/>
      <c r="W11" s="592" t="s">
        <v>7</v>
      </c>
      <c r="X11" s="593"/>
      <c r="Y11" s="89" t="s">
        <v>9</v>
      </c>
      <c r="Z11" s="387"/>
      <c r="AA11" s="587"/>
      <c r="AB11" s="588"/>
      <c r="AC11" s="107"/>
    </row>
    <row r="12" spans="1:29" ht="33.9" customHeight="1" thickBot="1" x14ac:dyDescent="0.35">
      <c r="A12" s="595"/>
      <c r="B12" s="597"/>
      <c r="C12" s="436" t="s">
        <v>11</v>
      </c>
      <c r="D12" s="437" t="s">
        <v>10</v>
      </c>
      <c r="E12" s="438" t="s">
        <v>11</v>
      </c>
      <c r="F12" s="437" t="s">
        <v>10</v>
      </c>
      <c r="G12" s="438" t="s">
        <v>11</v>
      </c>
      <c r="H12" s="437" t="s">
        <v>10</v>
      </c>
      <c r="I12" s="438" t="s">
        <v>11</v>
      </c>
      <c r="J12" s="437" t="s">
        <v>10</v>
      </c>
      <c r="K12" s="438" t="s">
        <v>11</v>
      </c>
      <c r="L12" s="437" t="s">
        <v>10</v>
      </c>
      <c r="M12" s="438" t="s">
        <v>11</v>
      </c>
      <c r="N12" s="437" t="s">
        <v>10</v>
      </c>
      <c r="O12" s="388" t="s">
        <v>11</v>
      </c>
      <c r="P12" s="91" t="s">
        <v>10</v>
      </c>
      <c r="Q12" s="92" t="s">
        <v>11</v>
      </c>
      <c r="R12" s="91" t="s">
        <v>10</v>
      </c>
      <c r="S12" s="92" t="s">
        <v>11</v>
      </c>
      <c r="T12" s="91" t="s">
        <v>10</v>
      </c>
      <c r="U12" s="92" t="s">
        <v>11</v>
      </c>
      <c r="V12" s="91" t="s">
        <v>10</v>
      </c>
      <c r="W12" s="92" t="s">
        <v>11</v>
      </c>
      <c r="X12" s="91" t="s">
        <v>10</v>
      </c>
      <c r="Y12" s="92" t="s">
        <v>11</v>
      </c>
      <c r="Z12" s="91" t="s">
        <v>10</v>
      </c>
      <c r="AA12" s="92" t="s">
        <v>11</v>
      </c>
      <c r="AB12" s="91" t="s">
        <v>10</v>
      </c>
    </row>
    <row r="13" spans="1:29" s="82" customFormat="1" ht="32.1" customHeight="1" x14ac:dyDescent="0.3">
      <c r="A13" s="178">
        <v>1</v>
      </c>
      <c r="B13" s="458">
        <f>Solliciteur1!C8</f>
        <v>0</v>
      </c>
      <c r="C13" s="459">
        <f>Solliciteur1!C$33</f>
        <v>0</v>
      </c>
      <c r="D13" s="460">
        <f>Solliciteur1!D$33</f>
        <v>0</v>
      </c>
      <c r="E13" s="460">
        <f>Solliciteur1!E$33</f>
        <v>0</v>
      </c>
      <c r="F13" s="460">
        <f>Solliciteur1!F$33</f>
        <v>0</v>
      </c>
      <c r="G13" s="460">
        <f>Solliciteur1!G$33</f>
        <v>0</v>
      </c>
      <c r="H13" s="460">
        <f>Solliciteur1!H$33</f>
        <v>0</v>
      </c>
      <c r="I13" s="460">
        <f>Solliciteur1!I$33</f>
        <v>0</v>
      </c>
      <c r="J13" s="460">
        <f>Solliciteur1!J$33</f>
        <v>0</v>
      </c>
      <c r="K13" s="460">
        <f>Solliciteur1!K$33</f>
        <v>0</v>
      </c>
      <c r="L13" s="460">
        <f>Solliciteur1!L$33</f>
        <v>0</v>
      </c>
      <c r="M13" s="422">
        <f t="shared" ref="M13:N28" si="0">C13+E13+G13+I13+K13</f>
        <v>0</v>
      </c>
      <c r="N13" s="491">
        <f t="shared" si="0"/>
        <v>0</v>
      </c>
      <c r="O13" s="468">
        <f>Solliciteur1!O$433</f>
        <v>0</v>
      </c>
      <c r="P13" s="467">
        <f>Solliciteur1!P$433</f>
        <v>0</v>
      </c>
      <c r="Q13" s="467">
        <f>Solliciteur1!Q$33</f>
        <v>0</v>
      </c>
      <c r="R13" s="467">
        <f>Solliciteur1!R$33</f>
        <v>0</v>
      </c>
      <c r="S13" s="467">
        <f>Solliciteur1!S$33</f>
        <v>0</v>
      </c>
      <c r="T13" s="467">
        <f>Solliciteur1!T$33</f>
        <v>0</v>
      </c>
      <c r="U13" s="467">
        <f>Solliciteur1!U$33</f>
        <v>0</v>
      </c>
      <c r="V13" s="467">
        <f>Solliciteur1!V$33</f>
        <v>0</v>
      </c>
      <c r="W13" s="467">
        <f>Solliciteur1!W$433</f>
        <v>0</v>
      </c>
      <c r="X13" s="467">
        <f>Solliciteur1!X$33</f>
        <v>0</v>
      </c>
      <c r="Y13" s="420">
        <f>O13+Q13+S13+U13+W13</f>
        <v>0</v>
      </c>
      <c r="Z13" s="421">
        <f>+P13+R13+T13+V13+X13</f>
        <v>0</v>
      </c>
      <c r="AA13" s="383">
        <f>M13+Y13</f>
        <v>0</v>
      </c>
      <c r="AB13" s="300">
        <f t="shared" ref="AB13:AB32" si="1">D13+F13+H13+J13+L13+P13+R13+T13+V13+X13</f>
        <v>0</v>
      </c>
    </row>
    <row r="14" spans="1:29" s="82" customFormat="1" ht="32.1" customHeight="1" x14ac:dyDescent="0.3">
      <c r="A14" s="179">
        <v>2</v>
      </c>
      <c r="B14" s="461">
        <f>Solliciteur2!C8</f>
        <v>0</v>
      </c>
      <c r="C14" s="462">
        <f>Solliciteur2!C$33</f>
        <v>0</v>
      </c>
      <c r="D14" s="302">
        <f>Solliciteur2!D$33</f>
        <v>0</v>
      </c>
      <c r="E14" s="302">
        <f>Solliciteur2!E$33</f>
        <v>0</v>
      </c>
      <c r="F14" s="302">
        <f>Solliciteur2!F$33</f>
        <v>0</v>
      </c>
      <c r="G14" s="302">
        <f>Solliciteur2!G$33</f>
        <v>0</v>
      </c>
      <c r="H14" s="302">
        <f>Solliciteur2!H$33</f>
        <v>0</v>
      </c>
      <c r="I14" s="302">
        <f>Solliciteur2!I$33</f>
        <v>0</v>
      </c>
      <c r="J14" s="302">
        <f>Solliciteur2!J$33</f>
        <v>0</v>
      </c>
      <c r="K14" s="302">
        <f>Solliciteur2!K$33</f>
        <v>0</v>
      </c>
      <c r="L14" s="302">
        <f>Solliciteur2!L$33</f>
        <v>0</v>
      </c>
      <c r="M14" s="301">
        <f t="shared" si="0"/>
        <v>0</v>
      </c>
      <c r="N14" s="492">
        <f t="shared" si="0"/>
        <v>0</v>
      </c>
      <c r="O14" s="468">
        <f>Solliciteur2!O$433</f>
        <v>0</v>
      </c>
      <c r="P14" s="467">
        <f>Solliciteur2!P$433</f>
        <v>0</v>
      </c>
      <c r="Q14" s="301">
        <f>Solliciteur2!Q$33</f>
        <v>0</v>
      </c>
      <c r="R14" s="301">
        <f>Solliciteur2!R$33</f>
        <v>0</v>
      </c>
      <c r="S14" s="301">
        <f>Solliciteur2!S$33</f>
        <v>0</v>
      </c>
      <c r="T14" s="301">
        <f>Solliciteur2!T$33</f>
        <v>0</v>
      </c>
      <c r="U14" s="301">
        <f>Solliciteur2!U$33</f>
        <v>0</v>
      </c>
      <c r="V14" s="301">
        <f>Solliciteur2!V$33</f>
        <v>0</v>
      </c>
      <c r="W14" s="467">
        <f>Solliciteur2!W$433</f>
        <v>0</v>
      </c>
      <c r="X14" s="467">
        <f>Solliciteur2!X$33</f>
        <v>0</v>
      </c>
      <c r="Y14" s="302">
        <f>O14+Q14+S14+U14+W14</f>
        <v>0</v>
      </c>
      <c r="Z14" s="303">
        <f>+P14+R14+T14+V14+X14</f>
        <v>0</v>
      </c>
      <c r="AA14" s="384">
        <f>M14+Y14</f>
        <v>0</v>
      </c>
      <c r="AB14" s="303">
        <f t="shared" si="1"/>
        <v>0</v>
      </c>
    </row>
    <row r="15" spans="1:29" s="82" customFormat="1" ht="32.1" customHeight="1" x14ac:dyDescent="0.3">
      <c r="A15" s="179">
        <v>3</v>
      </c>
      <c r="B15" s="461">
        <f>Solliciteur3!C8</f>
        <v>0</v>
      </c>
      <c r="C15" s="462">
        <f>Solliciteur3!C$33</f>
        <v>0</v>
      </c>
      <c r="D15" s="302">
        <f>Solliciteur3!D$33</f>
        <v>0</v>
      </c>
      <c r="E15" s="302">
        <f>Solliciteur3!E$33</f>
        <v>0</v>
      </c>
      <c r="F15" s="302">
        <f>Solliciteur3!F$33</f>
        <v>0</v>
      </c>
      <c r="G15" s="302">
        <f>Solliciteur3!G$33</f>
        <v>0</v>
      </c>
      <c r="H15" s="302">
        <f>Solliciteur3!H$33</f>
        <v>0</v>
      </c>
      <c r="I15" s="302">
        <f>Solliciteur3!I$33</f>
        <v>0</v>
      </c>
      <c r="J15" s="302">
        <f>Solliciteur3!J$33</f>
        <v>0</v>
      </c>
      <c r="K15" s="302">
        <f>Solliciteur3!K$33</f>
        <v>0</v>
      </c>
      <c r="L15" s="302">
        <f>Solliciteur3!L$33</f>
        <v>0</v>
      </c>
      <c r="M15" s="301">
        <f t="shared" si="0"/>
        <v>0</v>
      </c>
      <c r="N15" s="492">
        <f t="shared" si="0"/>
        <v>0</v>
      </c>
      <c r="O15" s="468">
        <f>Solliciteur3!O$433</f>
        <v>0</v>
      </c>
      <c r="P15" s="467">
        <f>Solliciteur3!P$433</f>
        <v>0</v>
      </c>
      <c r="Q15" s="301">
        <f>Solliciteur3!Q$33</f>
        <v>0</v>
      </c>
      <c r="R15" s="301">
        <f>Solliciteur3!R$33</f>
        <v>0</v>
      </c>
      <c r="S15" s="301">
        <f>Solliciteur3!S$33</f>
        <v>0</v>
      </c>
      <c r="T15" s="301">
        <f>Solliciteur3!T$33</f>
        <v>0</v>
      </c>
      <c r="U15" s="301">
        <f>Solliciteur3!U$33</f>
        <v>0</v>
      </c>
      <c r="V15" s="301">
        <f>Solliciteur3!V$33</f>
        <v>0</v>
      </c>
      <c r="W15" s="467">
        <f>Solliciteur3!W$433</f>
        <v>0</v>
      </c>
      <c r="X15" s="467">
        <f>Solliciteur3!X$33</f>
        <v>0</v>
      </c>
      <c r="Y15" s="302">
        <f>O15+Q15+S15+U15+W15</f>
        <v>0</v>
      </c>
      <c r="Z15" s="303">
        <f>+P15+R15+T15+V15+X15</f>
        <v>0</v>
      </c>
      <c r="AA15" s="384">
        <f>M15+Y15</f>
        <v>0</v>
      </c>
      <c r="AB15" s="303">
        <f t="shared" si="1"/>
        <v>0</v>
      </c>
    </row>
    <row r="16" spans="1:29" s="82" customFormat="1" ht="32.1" customHeight="1" x14ac:dyDescent="0.3">
      <c r="A16" s="179">
        <v>4</v>
      </c>
      <c r="B16" s="461">
        <f>Solliciteur4!C8</f>
        <v>0</v>
      </c>
      <c r="C16" s="462">
        <f>Solliciteur4!C$33</f>
        <v>0</v>
      </c>
      <c r="D16" s="302">
        <f>Solliciteur4!D$33</f>
        <v>0</v>
      </c>
      <c r="E16" s="302">
        <f>Solliciteur4!E$33</f>
        <v>0</v>
      </c>
      <c r="F16" s="302">
        <f>Solliciteur4!F$33</f>
        <v>0</v>
      </c>
      <c r="G16" s="302">
        <f>Solliciteur4!G$33</f>
        <v>0</v>
      </c>
      <c r="H16" s="302">
        <f>Solliciteur4!H$33</f>
        <v>0</v>
      </c>
      <c r="I16" s="302">
        <f>Solliciteur4!I$33</f>
        <v>0</v>
      </c>
      <c r="J16" s="302">
        <f>Solliciteur4!J$33</f>
        <v>0</v>
      </c>
      <c r="K16" s="302">
        <f>Solliciteur4!K$33</f>
        <v>0</v>
      </c>
      <c r="L16" s="302">
        <f>Solliciteur4!L$33</f>
        <v>0</v>
      </c>
      <c r="M16" s="301">
        <f t="shared" si="0"/>
        <v>0</v>
      </c>
      <c r="N16" s="492">
        <f t="shared" si="0"/>
        <v>0</v>
      </c>
      <c r="O16" s="468">
        <f>Solliciteur4!O$433</f>
        <v>0</v>
      </c>
      <c r="P16" s="467">
        <f>Solliciteur4!P$433</f>
        <v>0</v>
      </c>
      <c r="Q16" s="301">
        <f>Solliciteur4!Q$33</f>
        <v>0</v>
      </c>
      <c r="R16" s="301">
        <f>Solliciteur4!R$33</f>
        <v>0</v>
      </c>
      <c r="S16" s="301">
        <f>Solliciteur4!S$33</f>
        <v>0</v>
      </c>
      <c r="T16" s="301">
        <f>Solliciteur4!T$33</f>
        <v>0</v>
      </c>
      <c r="U16" s="301">
        <f>Solliciteur4!U$33</f>
        <v>0</v>
      </c>
      <c r="V16" s="301">
        <f>Solliciteur4!V$33</f>
        <v>0</v>
      </c>
      <c r="W16" s="467">
        <f>Solliciteur4!W$433</f>
        <v>0</v>
      </c>
      <c r="X16" s="467">
        <f>Solliciteur4!X$33</f>
        <v>0</v>
      </c>
      <c r="Y16" s="302">
        <f>O16+Q16+S16+U16+W16</f>
        <v>0</v>
      </c>
      <c r="Z16" s="303">
        <f>+P16+R16+T16+V16+X16</f>
        <v>0</v>
      </c>
      <c r="AA16" s="384">
        <f>M16+Y16</f>
        <v>0</v>
      </c>
      <c r="AB16" s="303">
        <f t="shared" si="1"/>
        <v>0</v>
      </c>
    </row>
    <row r="17" spans="1:28" s="82" customFormat="1" ht="32.1" customHeight="1" x14ac:dyDescent="0.3">
      <c r="A17" s="179">
        <v>5</v>
      </c>
      <c r="B17" s="461">
        <f>Solliciteur5!C$8</f>
        <v>0</v>
      </c>
      <c r="C17" s="462">
        <f>Solliciteur5!C$33</f>
        <v>0</v>
      </c>
      <c r="D17" s="302">
        <f>Solliciteur5!D$33</f>
        <v>0</v>
      </c>
      <c r="E17" s="302">
        <f>Solliciteur5!E$33</f>
        <v>0</v>
      </c>
      <c r="F17" s="302">
        <f>Solliciteur5!F$33</f>
        <v>0</v>
      </c>
      <c r="G17" s="302">
        <f>Solliciteur5!G$33</f>
        <v>0</v>
      </c>
      <c r="H17" s="302">
        <f>Solliciteur5!H$33</f>
        <v>0</v>
      </c>
      <c r="I17" s="302">
        <f>Solliciteur5!I$33</f>
        <v>0</v>
      </c>
      <c r="J17" s="302">
        <f>Solliciteur5!J$33</f>
        <v>0</v>
      </c>
      <c r="K17" s="302">
        <f>Solliciteur5!K$33</f>
        <v>0</v>
      </c>
      <c r="L17" s="302">
        <f>Solliciteur5!L$33</f>
        <v>0</v>
      </c>
      <c r="M17" s="301">
        <f t="shared" si="0"/>
        <v>0</v>
      </c>
      <c r="N17" s="492">
        <f t="shared" si="0"/>
        <v>0</v>
      </c>
      <c r="O17" s="468">
        <f>Solliciteur5!O$433</f>
        <v>0</v>
      </c>
      <c r="P17" s="467">
        <f>Solliciteur5!P$433</f>
        <v>0</v>
      </c>
      <c r="Q17" s="301">
        <f>Solliciteur5!Q$33</f>
        <v>0</v>
      </c>
      <c r="R17" s="301">
        <f>Solliciteur5!R$33</f>
        <v>0</v>
      </c>
      <c r="S17" s="301">
        <f>Solliciteur5!S$33</f>
        <v>0</v>
      </c>
      <c r="T17" s="301">
        <f>Solliciteur5!T$33</f>
        <v>0</v>
      </c>
      <c r="U17" s="301">
        <f>Solliciteur5!U$33</f>
        <v>0</v>
      </c>
      <c r="V17" s="301">
        <f>Solliciteur5!V$33</f>
        <v>0</v>
      </c>
      <c r="W17" s="467">
        <f>Solliciteur5!W$433</f>
        <v>0</v>
      </c>
      <c r="X17" s="467">
        <f>Solliciteur5!X$33</f>
        <v>0</v>
      </c>
      <c r="Y17" s="302">
        <f t="shared" ref="Y17:Y32" si="2">O17+Q17+S17+U17+W17</f>
        <v>0</v>
      </c>
      <c r="Z17" s="303">
        <f t="shared" ref="Z17:Z32" si="3">+P17+R17+T17+V17+X17</f>
        <v>0</v>
      </c>
      <c r="AA17" s="384">
        <f t="shared" ref="AA17:AA32" si="4">M17+Y17</f>
        <v>0</v>
      </c>
      <c r="AB17" s="303">
        <f t="shared" si="1"/>
        <v>0</v>
      </c>
    </row>
    <row r="18" spans="1:28" s="82" customFormat="1" ht="32.1" customHeight="1" x14ac:dyDescent="0.3">
      <c r="A18" s="179">
        <v>6</v>
      </c>
      <c r="B18" s="461">
        <f>Solliciteur6!C$8</f>
        <v>0</v>
      </c>
      <c r="C18" s="462">
        <f>Solliciteur6!C$33</f>
        <v>0</v>
      </c>
      <c r="D18" s="302">
        <f>Solliciteur6!D$33</f>
        <v>0</v>
      </c>
      <c r="E18" s="302">
        <f>Solliciteur6!E$33</f>
        <v>0</v>
      </c>
      <c r="F18" s="302">
        <f>Solliciteur6!F$33</f>
        <v>0</v>
      </c>
      <c r="G18" s="302">
        <f>Solliciteur6!G$33</f>
        <v>0</v>
      </c>
      <c r="H18" s="302">
        <f>Solliciteur6!H$33</f>
        <v>0</v>
      </c>
      <c r="I18" s="302">
        <f>Solliciteur6!I$33</f>
        <v>0</v>
      </c>
      <c r="J18" s="302">
        <f>Solliciteur6!J$33</f>
        <v>0</v>
      </c>
      <c r="K18" s="302">
        <f>Solliciteur6!K$33</f>
        <v>0</v>
      </c>
      <c r="L18" s="302">
        <f>Solliciteur6!L$33</f>
        <v>0</v>
      </c>
      <c r="M18" s="301">
        <f t="shared" si="0"/>
        <v>0</v>
      </c>
      <c r="N18" s="492">
        <f t="shared" si="0"/>
        <v>0</v>
      </c>
      <c r="O18" s="468">
        <f>Solliciteur6!O$433</f>
        <v>0</v>
      </c>
      <c r="P18" s="467">
        <f>Solliciteur6!P$433</f>
        <v>0</v>
      </c>
      <c r="Q18" s="301">
        <f>Solliciteur6!Q$33</f>
        <v>0</v>
      </c>
      <c r="R18" s="301">
        <f>Solliciteur6!R$33</f>
        <v>0</v>
      </c>
      <c r="S18" s="301">
        <f>Solliciteur6!S$33</f>
        <v>0</v>
      </c>
      <c r="T18" s="301">
        <f>Solliciteur6!T$33</f>
        <v>0</v>
      </c>
      <c r="U18" s="301">
        <f>Solliciteur6!U$33</f>
        <v>0</v>
      </c>
      <c r="V18" s="301">
        <f>Solliciteur6!V$33</f>
        <v>0</v>
      </c>
      <c r="W18" s="467">
        <f>Solliciteur6!W$433</f>
        <v>0</v>
      </c>
      <c r="X18" s="467">
        <f>Solliciteur6!X$33</f>
        <v>0</v>
      </c>
      <c r="Y18" s="302">
        <f t="shared" si="2"/>
        <v>0</v>
      </c>
      <c r="Z18" s="303">
        <f t="shared" si="3"/>
        <v>0</v>
      </c>
      <c r="AA18" s="384">
        <f t="shared" si="4"/>
        <v>0</v>
      </c>
      <c r="AB18" s="303">
        <f t="shared" si="1"/>
        <v>0</v>
      </c>
    </row>
    <row r="19" spans="1:28" s="82" customFormat="1" ht="32.1" customHeight="1" x14ac:dyDescent="0.3">
      <c r="A19" s="179">
        <v>7</v>
      </c>
      <c r="B19" s="461">
        <f>Solliciteur7!C$8</f>
        <v>0</v>
      </c>
      <c r="C19" s="462">
        <f>Solliciteur7!C$33</f>
        <v>0</v>
      </c>
      <c r="D19" s="302">
        <f>Solliciteur7!D$33</f>
        <v>0</v>
      </c>
      <c r="E19" s="302">
        <f>Solliciteur7!E$33</f>
        <v>0</v>
      </c>
      <c r="F19" s="302">
        <f>Solliciteur7!F$33</f>
        <v>0</v>
      </c>
      <c r="G19" s="302">
        <f>Solliciteur7!G$33</f>
        <v>0</v>
      </c>
      <c r="H19" s="302">
        <f>Solliciteur7!H$33</f>
        <v>0</v>
      </c>
      <c r="I19" s="302">
        <f>Solliciteur7!I$33</f>
        <v>0</v>
      </c>
      <c r="J19" s="302">
        <f>Solliciteur7!J$33</f>
        <v>0</v>
      </c>
      <c r="K19" s="302">
        <f>Solliciteur7!K$33</f>
        <v>0</v>
      </c>
      <c r="L19" s="302">
        <f>Solliciteur7!L$33</f>
        <v>0</v>
      </c>
      <c r="M19" s="301">
        <f t="shared" si="0"/>
        <v>0</v>
      </c>
      <c r="N19" s="492">
        <f t="shared" si="0"/>
        <v>0</v>
      </c>
      <c r="O19" s="468">
        <f>Solliciteur7!O$433</f>
        <v>0</v>
      </c>
      <c r="P19" s="467">
        <f>Solliciteur7!P$433</f>
        <v>0</v>
      </c>
      <c r="Q19" s="301">
        <f>Solliciteur7!Q$33</f>
        <v>0</v>
      </c>
      <c r="R19" s="301">
        <f>Solliciteur7!R$33</f>
        <v>0</v>
      </c>
      <c r="S19" s="301">
        <f>Solliciteur7!S$33</f>
        <v>0</v>
      </c>
      <c r="T19" s="301">
        <f>Solliciteur7!T$33</f>
        <v>0</v>
      </c>
      <c r="U19" s="301">
        <f>Solliciteur7!U$33</f>
        <v>0</v>
      </c>
      <c r="V19" s="301">
        <f>Solliciteur7!V$33</f>
        <v>0</v>
      </c>
      <c r="W19" s="467">
        <f>Solliciteur7!W$433</f>
        <v>0</v>
      </c>
      <c r="X19" s="467">
        <f>Solliciteur7!X$33</f>
        <v>0</v>
      </c>
      <c r="Y19" s="302">
        <f t="shared" si="2"/>
        <v>0</v>
      </c>
      <c r="Z19" s="303">
        <f t="shared" si="3"/>
        <v>0</v>
      </c>
      <c r="AA19" s="384">
        <f t="shared" si="4"/>
        <v>0</v>
      </c>
      <c r="AB19" s="303">
        <f t="shared" si="1"/>
        <v>0</v>
      </c>
    </row>
    <row r="20" spans="1:28" s="82" customFormat="1" ht="32.1" customHeight="1" x14ac:dyDescent="0.3">
      <c r="A20" s="179">
        <v>8</v>
      </c>
      <c r="B20" s="461">
        <f>Solliciteur8!C$8</f>
        <v>0</v>
      </c>
      <c r="C20" s="462">
        <f>Solliciteur8!C$33</f>
        <v>0</v>
      </c>
      <c r="D20" s="302">
        <f>Solliciteur8!D$33</f>
        <v>0</v>
      </c>
      <c r="E20" s="302">
        <f>Solliciteur8!E$33</f>
        <v>0</v>
      </c>
      <c r="F20" s="302">
        <f>Solliciteur8!F$33</f>
        <v>0</v>
      </c>
      <c r="G20" s="302">
        <f>Solliciteur8!G$33</f>
        <v>0</v>
      </c>
      <c r="H20" s="302">
        <f>Solliciteur8!H$33</f>
        <v>0</v>
      </c>
      <c r="I20" s="302">
        <f>Solliciteur8!I$33</f>
        <v>0</v>
      </c>
      <c r="J20" s="302">
        <f>Solliciteur8!J$33</f>
        <v>0</v>
      </c>
      <c r="K20" s="302">
        <f>Solliciteur8!K$33</f>
        <v>0</v>
      </c>
      <c r="L20" s="302">
        <f>Solliciteur8!L$33</f>
        <v>0</v>
      </c>
      <c r="M20" s="301">
        <f t="shared" si="0"/>
        <v>0</v>
      </c>
      <c r="N20" s="492">
        <f t="shared" si="0"/>
        <v>0</v>
      </c>
      <c r="O20" s="468">
        <f>Solliciteur8!O$433</f>
        <v>0</v>
      </c>
      <c r="P20" s="467">
        <f>Solliciteur8!P$433</f>
        <v>0</v>
      </c>
      <c r="Q20" s="301">
        <f>Solliciteur8!Q$33</f>
        <v>0</v>
      </c>
      <c r="R20" s="301">
        <f>Solliciteur8!R$33</f>
        <v>0</v>
      </c>
      <c r="S20" s="301">
        <f>Solliciteur8!S$33</f>
        <v>0</v>
      </c>
      <c r="T20" s="301">
        <f>Solliciteur8!T$33</f>
        <v>0</v>
      </c>
      <c r="U20" s="301">
        <f>Solliciteur8!U$33</f>
        <v>0</v>
      </c>
      <c r="V20" s="301">
        <f>Solliciteur8!V$33</f>
        <v>0</v>
      </c>
      <c r="W20" s="467">
        <f>Solliciteur8!W$433</f>
        <v>0</v>
      </c>
      <c r="X20" s="467">
        <f>Solliciteur8!X$33</f>
        <v>0</v>
      </c>
      <c r="Y20" s="302">
        <f t="shared" si="2"/>
        <v>0</v>
      </c>
      <c r="Z20" s="303">
        <f t="shared" si="3"/>
        <v>0</v>
      </c>
      <c r="AA20" s="384">
        <f t="shared" si="4"/>
        <v>0</v>
      </c>
      <c r="AB20" s="303">
        <f t="shared" si="1"/>
        <v>0</v>
      </c>
    </row>
    <row r="21" spans="1:28" s="82" customFormat="1" ht="32.1" customHeight="1" x14ac:dyDescent="0.3">
      <c r="A21" s="179">
        <v>9</v>
      </c>
      <c r="B21" s="461">
        <f>Solliciteur9!C$8</f>
        <v>0</v>
      </c>
      <c r="C21" s="462">
        <f>Solliciteur9!C$33</f>
        <v>0</v>
      </c>
      <c r="D21" s="302">
        <f>Solliciteur9!D$33</f>
        <v>0</v>
      </c>
      <c r="E21" s="302">
        <f>Solliciteur9!E$33</f>
        <v>0</v>
      </c>
      <c r="F21" s="302">
        <f>Solliciteur9!F$33</f>
        <v>0</v>
      </c>
      <c r="G21" s="302">
        <f>Solliciteur9!G$33</f>
        <v>0</v>
      </c>
      <c r="H21" s="302">
        <f>Solliciteur9!H$33</f>
        <v>0</v>
      </c>
      <c r="I21" s="302">
        <f>Solliciteur9!I$33</f>
        <v>0</v>
      </c>
      <c r="J21" s="302">
        <f>Solliciteur9!J$33</f>
        <v>0</v>
      </c>
      <c r="K21" s="302">
        <f>Solliciteur9!K$33</f>
        <v>0</v>
      </c>
      <c r="L21" s="302">
        <f>Solliciteur9!L$33</f>
        <v>0</v>
      </c>
      <c r="M21" s="301">
        <f t="shared" si="0"/>
        <v>0</v>
      </c>
      <c r="N21" s="492">
        <f t="shared" si="0"/>
        <v>0</v>
      </c>
      <c r="O21" s="468">
        <f>Solliciteur9!O$433</f>
        <v>0</v>
      </c>
      <c r="P21" s="467">
        <f>Solliciteur9!P$433</f>
        <v>0</v>
      </c>
      <c r="Q21" s="301">
        <f>Solliciteur9!Q$33</f>
        <v>0</v>
      </c>
      <c r="R21" s="301">
        <f>Solliciteur9!R$33</f>
        <v>0</v>
      </c>
      <c r="S21" s="301">
        <f>Solliciteur9!S$33</f>
        <v>0</v>
      </c>
      <c r="T21" s="301">
        <f>Solliciteur9!T$33</f>
        <v>0</v>
      </c>
      <c r="U21" s="301">
        <f>Solliciteur9!U$33</f>
        <v>0</v>
      </c>
      <c r="V21" s="301">
        <f>Solliciteur9!V$33</f>
        <v>0</v>
      </c>
      <c r="W21" s="467">
        <f>Solliciteur9!W$433</f>
        <v>0</v>
      </c>
      <c r="X21" s="467">
        <f>Solliciteur9!X$33</f>
        <v>0</v>
      </c>
      <c r="Y21" s="302">
        <f t="shared" si="2"/>
        <v>0</v>
      </c>
      <c r="Z21" s="303">
        <f t="shared" si="3"/>
        <v>0</v>
      </c>
      <c r="AA21" s="384">
        <f t="shared" si="4"/>
        <v>0</v>
      </c>
      <c r="AB21" s="303">
        <f t="shared" si="1"/>
        <v>0</v>
      </c>
    </row>
    <row r="22" spans="1:28" s="82" customFormat="1" ht="32.1" customHeight="1" x14ac:dyDescent="0.3">
      <c r="A22" s="179">
        <v>10</v>
      </c>
      <c r="B22" s="461">
        <f>Solliciteur10!C$8</f>
        <v>0</v>
      </c>
      <c r="C22" s="462">
        <f>Solliciteur10!C$33</f>
        <v>0</v>
      </c>
      <c r="D22" s="302">
        <f>Solliciteur10!D$33</f>
        <v>0</v>
      </c>
      <c r="E22" s="302">
        <f>Solliciteur10!E$33</f>
        <v>0</v>
      </c>
      <c r="F22" s="302">
        <f>Solliciteur10!F$33</f>
        <v>0</v>
      </c>
      <c r="G22" s="302">
        <f>Solliciteur10!G$33</f>
        <v>0</v>
      </c>
      <c r="H22" s="302">
        <f>Solliciteur10!H$33</f>
        <v>0</v>
      </c>
      <c r="I22" s="302">
        <f>Solliciteur10!I$33</f>
        <v>0</v>
      </c>
      <c r="J22" s="302">
        <f>Solliciteur10!J$33</f>
        <v>0</v>
      </c>
      <c r="K22" s="302">
        <f>Solliciteur10!K$33</f>
        <v>0</v>
      </c>
      <c r="L22" s="302">
        <f>Solliciteur10!L$33</f>
        <v>0</v>
      </c>
      <c r="M22" s="301">
        <f t="shared" si="0"/>
        <v>0</v>
      </c>
      <c r="N22" s="492">
        <f t="shared" si="0"/>
        <v>0</v>
      </c>
      <c r="O22" s="468">
        <f>Solliciteur10!O$433</f>
        <v>0</v>
      </c>
      <c r="P22" s="467">
        <f>Solliciteur10!P$433</f>
        <v>0</v>
      </c>
      <c r="Q22" s="301">
        <f>Solliciteur10!Q$33</f>
        <v>0</v>
      </c>
      <c r="R22" s="301">
        <f>Solliciteur10!R$33</f>
        <v>0</v>
      </c>
      <c r="S22" s="301">
        <f>Solliciteur10!S$33</f>
        <v>0</v>
      </c>
      <c r="T22" s="301">
        <f>Solliciteur10!T$33</f>
        <v>0</v>
      </c>
      <c r="U22" s="301">
        <f>Solliciteur10!U$33</f>
        <v>0</v>
      </c>
      <c r="V22" s="301">
        <f>Solliciteur10!V$33</f>
        <v>0</v>
      </c>
      <c r="W22" s="467">
        <f>Solliciteur10!W$433</f>
        <v>0</v>
      </c>
      <c r="X22" s="467">
        <f>Solliciteur10!X$33</f>
        <v>0</v>
      </c>
      <c r="Y22" s="302">
        <f t="shared" si="2"/>
        <v>0</v>
      </c>
      <c r="Z22" s="303">
        <f t="shared" si="3"/>
        <v>0</v>
      </c>
      <c r="AA22" s="384">
        <f t="shared" si="4"/>
        <v>0</v>
      </c>
      <c r="AB22" s="303">
        <f t="shared" si="1"/>
        <v>0</v>
      </c>
    </row>
    <row r="23" spans="1:28" s="82" customFormat="1" ht="32.1" customHeight="1" x14ac:dyDescent="0.3">
      <c r="A23" s="179">
        <v>11</v>
      </c>
      <c r="B23" s="461"/>
      <c r="C23" s="462"/>
      <c r="D23" s="489"/>
      <c r="E23" s="301"/>
      <c r="F23" s="489"/>
      <c r="G23" s="301"/>
      <c r="H23" s="490"/>
      <c r="I23" s="301"/>
      <c r="J23" s="490"/>
      <c r="K23" s="301"/>
      <c r="L23" s="490"/>
      <c r="M23" s="301">
        <f t="shared" si="0"/>
        <v>0</v>
      </c>
      <c r="N23" s="492">
        <f t="shared" si="0"/>
        <v>0</v>
      </c>
      <c r="O23" s="468"/>
      <c r="P23" s="467"/>
      <c r="Q23" s="301"/>
      <c r="R23" s="301"/>
      <c r="S23" s="301"/>
      <c r="T23" s="301"/>
      <c r="U23" s="301"/>
      <c r="V23" s="301"/>
      <c r="W23" s="467"/>
      <c r="X23" s="467"/>
      <c r="Y23" s="302">
        <f t="shared" si="2"/>
        <v>0</v>
      </c>
      <c r="Z23" s="303">
        <f t="shared" si="3"/>
        <v>0</v>
      </c>
      <c r="AA23" s="384">
        <f t="shared" si="4"/>
        <v>0</v>
      </c>
      <c r="AB23" s="303">
        <f t="shared" si="1"/>
        <v>0</v>
      </c>
    </row>
    <row r="24" spans="1:28" s="82" customFormat="1" ht="32.1" customHeight="1" x14ac:dyDescent="0.3">
      <c r="A24" s="179">
        <v>12</v>
      </c>
      <c r="B24" s="461"/>
      <c r="C24" s="462"/>
      <c r="D24" s="489"/>
      <c r="E24" s="301"/>
      <c r="F24" s="489"/>
      <c r="G24" s="301"/>
      <c r="H24" s="490"/>
      <c r="I24" s="301"/>
      <c r="J24" s="490"/>
      <c r="K24" s="301"/>
      <c r="L24" s="490"/>
      <c r="M24" s="301">
        <f t="shared" si="0"/>
        <v>0</v>
      </c>
      <c r="N24" s="492">
        <f t="shared" si="0"/>
        <v>0</v>
      </c>
      <c r="O24" s="384"/>
      <c r="P24" s="464"/>
      <c r="Q24" s="384"/>
      <c r="R24" s="464"/>
      <c r="S24" s="301"/>
      <c r="T24" s="464"/>
      <c r="U24" s="384"/>
      <c r="V24" s="464"/>
      <c r="W24" s="384"/>
      <c r="X24" s="464"/>
      <c r="Y24" s="302">
        <f t="shared" si="2"/>
        <v>0</v>
      </c>
      <c r="Z24" s="303">
        <f t="shared" si="3"/>
        <v>0</v>
      </c>
      <c r="AA24" s="384">
        <f t="shared" si="4"/>
        <v>0</v>
      </c>
      <c r="AB24" s="303">
        <f t="shared" si="1"/>
        <v>0</v>
      </c>
    </row>
    <row r="25" spans="1:28" s="82" customFormat="1" ht="32.1" customHeight="1" x14ac:dyDescent="0.3">
      <c r="A25" s="179">
        <v>13</v>
      </c>
      <c r="B25" s="461"/>
      <c r="C25" s="462"/>
      <c r="D25" s="489"/>
      <c r="E25" s="301"/>
      <c r="F25" s="489"/>
      <c r="G25" s="301"/>
      <c r="H25" s="490"/>
      <c r="I25" s="301"/>
      <c r="J25" s="490"/>
      <c r="K25" s="301"/>
      <c r="L25" s="490"/>
      <c r="M25" s="301">
        <f t="shared" si="0"/>
        <v>0</v>
      </c>
      <c r="N25" s="492">
        <f t="shared" si="0"/>
        <v>0</v>
      </c>
      <c r="O25" s="384"/>
      <c r="P25" s="464"/>
      <c r="Q25" s="384"/>
      <c r="R25" s="464"/>
      <c r="S25" s="301"/>
      <c r="T25" s="464"/>
      <c r="U25" s="384"/>
      <c r="V25" s="464"/>
      <c r="W25" s="384"/>
      <c r="X25" s="464"/>
      <c r="Y25" s="302">
        <f t="shared" si="2"/>
        <v>0</v>
      </c>
      <c r="Z25" s="303">
        <f t="shared" si="3"/>
        <v>0</v>
      </c>
      <c r="AA25" s="384">
        <f t="shared" si="4"/>
        <v>0</v>
      </c>
      <c r="AB25" s="303">
        <f t="shared" si="1"/>
        <v>0</v>
      </c>
    </row>
    <row r="26" spans="1:28" s="82" customFormat="1" ht="32.1" customHeight="1" x14ac:dyDescent="0.3">
      <c r="A26" s="179">
        <v>14</v>
      </c>
      <c r="B26" s="461"/>
      <c r="C26" s="462"/>
      <c r="D26" s="489"/>
      <c r="E26" s="301"/>
      <c r="F26" s="489"/>
      <c r="G26" s="301"/>
      <c r="H26" s="490"/>
      <c r="I26" s="301"/>
      <c r="J26" s="490"/>
      <c r="K26" s="301"/>
      <c r="L26" s="490"/>
      <c r="M26" s="301">
        <f t="shared" si="0"/>
        <v>0</v>
      </c>
      <c r="N26" s="492">
        <f t="shared" si="0"/>
        <v>0</v>
      </c>
      <c r="O26" s="384"/>
      <c r="P26" s="464"/>
      <c r="Q26" s="384"/>
      <c r="R26" s="464"/>
      <c r="S26" s="301"/>
      <c r="T26" s="464"/>
      <c r="U26" s="384"/>
      <c r="V26" s="464"/>
      <c r="W26" s="384"/>
      <c r="X26" s="464"/>
      <c r="Y26" s="302">
        <f t="shared" si="2"/>
        <v>0</v>
      </c>
      <c r="Z26" s="303">
        <f t="shared" si="3"/>
        <v>0</v>
      </c>
      <c r="AA26" s="384">
        <f t="shared" si="4"/>
        <v>0</v>
      </c>
      <c r="AB26" s="303">
        <f t="shared" si="1"/>
        <v>0</v>
      </c>
    </row>
    <row r="27" spans="1:28" s="82" customFormat="1" ht="32.1" customHeight="1" x14ac:dyDescent="0.3">
      <c r="A27" s="180">
        <v>15</v>
      </c>
      <c r="B27" s="463"/>
      <c r="C27" s="462"/>
      <c r="D27" s="489"/>
      <c r="E27" s="301"/>
      <c r="F27" s="489"/>
      <c r="G27" s="301"/>
      <c r="H27" s="490"/>
      <c r="I27" s="301"/>
      <c r="J27" s="490"/>
      <c r="K27" s="301"/>
      <c r="L27" s="490"/>
      <c r="M27" s="301">
        <f t="shared" si="0"/>
        <v>0</v>
      </c>
      <c r="N27" s="492">
        <f t="shared" si="0"/>
        <v>0</v>
      </c>
      <c r="O27" s="384"/>
      <c r="P27" s="464"/>
      <c r="Q27" s="384"/>
      <c r="R27" s="464"/>
      <c r="S27" s="301"/>
      <c r="T27" s="464"/>
      <c r="U27" s="384"/>
      <c r="V27" s="464"/>
      <c r="W27" s="384"/>
      <c r="X27" s="464"/>
      <c r="Y27" s="302">
        <f t="shared" si="2"/>
        <v>0</v>
      </c>
      <c r="Z27" s="303">
        <f t="shared" si="3"/>
        <v>0</v>
      </c>
      <c r="AA27" s="384">
        <f t="shared" si="4"/>
        <v>0</v>
      </c>
      <c r="AB27" s="303">
        <f t="shared" si="1"/>
        <v>0</v>
      </c>
    </row>
    <row r="28" spans="1:28" s="82" customFormat="1" ht="32.1" customHeight="1" x14ac:dyDescent="0.3">
      <c r="A28" s="180">
        <v>16</v>
      </c>
      <c r="B28" s="463"/>
      <c r="C28" s="462"/>
      <c r="D28" s="489"/>
      <c r="E28" s="301"/>
      <c r="F28" s="489"/>
      <c r="G28" s="301"/>
      <c r="H28" s="490"/>
      <c r="I28" s="301"/>
      <c r="J28" s="490"/>
      <c r="K28" s="301"/>
      <c r="L28" s="490"/>
      <c r="M28" s="301">
        <f t="shared" si="0"/>
        <v>0</v>
      </c>
      <c r="N28" s="492">
        <f t="shared" si="0"/>
        <v>0</v>
      </c>
      <c r="O28" s="384"/>
      <c r="P28" s="464"/>
      <c r="Q28" s="384"/>
      <c r="R28" s="464"/>
      <c r="S28" s="301"/>
      <c r="T28" s="464"/>
      <c r="U28" s="384"/>
      <c r="V28" s="464"/>
      <c r="W28" s="384"/>
      <c r="X28" s="464"/>
      <c r="Y28" s="302">
        <f t="shared" si="2"/>
        <v>0</v>
      </c>
      <c r="Z28" s="303">
        <f t="shared" si="3"/>
        <v>0</v>
      </c>
      <c r="AA28" s="384">
        <f t="shared" si="4"/>
        <v>0</v>
      </c>
      <c r="AB28" s="303">
        <f t="shared" si="1"/>
        <v>0</v>
      </c>
    </row>
    <row r="29" spans="1:28" s="82" customFormat="1" ht="32.1" customHeight="1" x14ac:dyDescent="0.3">
      <c r="A29" s="180">
        <v>17</v>
      </c>
      <c r="B29" s="463"/>
      <c r="C29" s="462"/>
      <c r="D29" s="489"/>
      <c r="E29" s="301"/>
      <c r="F29" s="489"/>
      <c r="G29" s="301"/>
      <c r="H29" s="490"/>
      <c r="I29" s="301"/>
      <c r="J29" s="490"/>
      <c r="K29" s="301"/>
      <c r="L29" s="490"/>
      <c r="M29" s="301">
        <f t="shared" ref="M29:N32" si="5">C29+E29+G29+I29+K29</f>
        <v>0</v>
      </c>
      <c r="N29" s="492">
        <f t="shared" si="5"/>
        <v>0</v>
      </c>
      <c r="O29" s="384"/>
      <c r="P29" s="464"/>
      <c r="Q29" s="384"/>
      <c r="R29" s="464"/>
      <c r="S29" s="301"/>
      <c r="T29" s="464"/>
      <c r="U29" s="384"/>
      <c r="V29" s="464"/>
      <c r="W29" s="384"/>
      <c r="X29" s="464"/>
      <c r="Y29" s="302">
        <f t="shared" si="2"/>
        <v>0</v>
      </c>
      <c r="Z29" s="303">
        <f t="shared" si="3"/>
        <v>0</v>
      </c>
      <c r="AA29" s="384">
        <f t="shared" si="4"/>
        <v>0</v>
      </c>
      <c r="AB29" s="303">
        <f t="shared" si="1"/>
        <v>0</v>
      </c>
    </row>
    <row r="30" spans="1:28" s="82" customFormat="1" ht="32.1" customHeight="1" x14ac:dyDescent="0.3">
      <c r="A30" s="180">
        <v>18</v>
      </c>
      <c r="B30" s="463"/>
      <c r="C30" s="462"/>
      <c r="D30" s="489"/>
      <c r="E30" s="301"/>
      <c r="F30" s="489"/>
      <c r="G30" s="301"/>
      <c r="H30" s="490"/>
      <c r="I30" s="301"/>
      <c r="J30" s="490"/>
      <c r="K30" s="301"/>
      <c r="L30" s="490"/>
      <c r="M30" s="301">
        <f t="shared" si="5"/>
        <v>0</v>
      </c>
      <c r="N30" s="492">
        <f t="shared" si="5"/>
        <v>0</v>
      </c>
      <c r="O30" s="384"/>
      <c r="P30" s="464"/>
      <c r="Q30" s="384"/>
      <c r="R30" s="464"/>
      <c r="S30" s="301"/>
      <c r="T30" s="464"/>
      <c r="U30" s="384"/>
      <c r="V30" s="464"/>
      <c r="W30" s="384"/>
      <c r="X30" s="464"/>
      <c r="Y30" s="302">
        <f t="shared" si="2"/>
        <v>0</v>
      </c>
      <c r="Z30" s="303">
        <f t="shared" si="3"/>
        <v>0</v>
      </c>
      <c r="AA30" s="384">
        <f t="shared" si="4"/>
        <v>0</v>
      </c>
      <c r="AB30" s="303">
        <f t="shared" si="1"/>
        <v>0</v>
      </c>
    </row>
    <row r="31" spans="1:28" s="82" customFormat="1" ht="32.1" customHeight="1" x14ac:dyDescent="0.3">
      <c r="A31" s="180">
        <v>19</v>
      </c>
      <c r="B31" s="463"/>
      <c r="C31" s="462"/>
      <c r="D31" s="489"/>
      <c r="E31" s="301"/>
      <c r="F31" s="489"/>
      <c r="G31" s="301"/>
      <c r="H31" s="490"/>
      <c r="I31" s="301"/>
      <c r="J31" s="490"/>
      <c r="K31" s="301"/>
      <c r="L31" s="490"/>
      <c r="M31" s="301">
        <f t="shared" si="5"/>
        <v>0</v>
      </c>
      <c r="N31" s="492">
        <f t="shared" si="5"/>
        <v>0</v>
      </c>
      <c r="O31" s="384"/>
      <c r="P31" s="464"/>
      <c r="Q31" s="384"/>
      <c r="R31" s="464"/>
      <c r="S31" s="301"/>
      <c r="T31" s="464"/>
      <c r="U31" s="384"/>
      <c r="V31" s="464"/>
      <c r="W31" s="384"/>
      <c r="X31" s="464"/>
      <c r="Y31" s="302">
        <f t="shared" si="2"/>
        <v>0</v>
      </c>
      <c r="Z31" s="303">
        <f t="shared" si="3"/>
        <v>0</v>
      </c>
      <c r="AA31" s="384">
        <f t="shared" si="4"/>
        <v>0</v>
      </c>
      <c r="AB31" s="303">
        <f t="shared" si="1"/>
        <v>0</v>
      </c>
    </row>
    <row r="32" spans="1:28" s="82" customFormat="1" ht="32.1" customHeight="1" thickBot="1" x14ac:dyDescent="0.35">
      <c r="A32" s="181">
        <v>20</v>
      </c>
      <c r="B32" s="465"/>
      <c r="C32" s="493"/>
      <c r="D32" s="494"/>
      <c r="E32" s="423"/>
      <c r="F32" s="494"/>
      <c r="G32" s="423"/>
      <c r="H32" s="495"/>
      <c r="I32" s="423"/>
      <c r="J32" s="495"/>
      <c r="K32" s="423"/>
      <c r="L32" s="495"/>
      <c r="M32" s="423">
        <f t="shared" si="5"/>
        <v>0</v>
      </c>
      <c r="N32" s="496">
        <f t="shared" si="5"/>
        <v>0</v>
      </c>
      <c r="O32" s="466"/>
      <c r="P32" s="469"/>
      <c r="Q32" s="466"/>
      <c r="R32" s="464"/>
      <c r="S32" s="423"/>
      <c r="T32" s="464"/>
      <c r="U32" s="466"/>
      <c r="V32" s="464"/>
      <c r="W32" s="466"/>
      <c r="X32" s="464"/>
      <c r="Y32" s="302">
        <f t="shared" si="2"/>
        <v>0</v>
      </c>
      <c r="Z32" s="303">
        <f t="shared" si="3"/>
        <v>0</v>
      </c>
      <c r="AA32" s="384">
        <f t="shared" si="4"/>
        <v>0</v>
      </c>
      <c r="AB32" s="303">
        <f t="shared" si="1"/>
        <v>0</v>
      </c>
    </row>
    <row r="33" spans="1:29" ht="27.6" x14ac:dyDescent="0.3">
      <c r="A33" s="171"/>
      <c r="B33" s="177" t="s">
        <v>21</v>
      </c>
      <c r="C33" s="439" t="s">
        <v>11</v>
      </c>
      <c r="D33" s="440" t="s">
        <v>12</v>
      </c>
      <c r="E33" s="439" t="s">
        <v>11</v>
      </c>
      <c r="F33" s="440" t="s">
        <v>12</v>
      </c>
      <c r="G33" s="439" t="s">
        <v>11</v>
      </c>
      <c r="H33" s="440" t="s">
        <v>12</v>
      </c>
      <c r="I33" s="439" t="s">
        <v>11</v>
      </c>
      <c r="J33" s="440" t="s">
        <v>12</v>
      </c>
      <c r="K33" s="439" t="s">
        <v>11</v>
      </c>
      <c r="L33" s="441" t="s">
        <v>12</v>
      </c>
      <c r="M33" s="439" t="s">
        <v>11</v>
      </c>
      <c r="N33" s="442" t="s">
        <v>12</v>
      </c>
      <c r="O33" s="21" t="s">
        <v>11</v>
      </c>
      <c r="P33" s="14" t="s">
        <v>12</v>
      </c>
      <c r="Q33" s="22" t="s">
        <v>11</v>
      </c>
      <c r="R33" s="14" t="s">
        <v>12</v>
      </c>
      <c r="S33" s="22" t="s">
        <v>11</v>
      </c>
      <c r="T33" s="14" t="s">
        <v>12</v>
      </c>
      <c r="U33" s="20" t="s">
        <v>11</v>
      </c>
      <c r="V33" s="8" t="s">
        <v>12</v>
      </c>
      <c r="W33" s="20" t="s">
        <v>11</v>
      </c>
      <c r="X33" s="14" t="s">
        <v>12</v>
      </c>
      <c r="Y33" s="22" t="s">
        <v>11</v>
      </c>
      <c r="Z33" s="14" t="s">
        <v>12</v>
      </c>
      <c r="AA33" s="385" t="s">
        <v>11</v>
      </c>
      <c r="AB33" s="23" t="s">
        <v>12</v>
      </c>
      <c r="AC33" s="162"/>
    </row>
    <row r="34" spans="1:29" s="82" customFormat="1" ht="31.5" customHeight="1" thickBot="1" x14ac:dyDescent="0.35">
      <c r="A34" s="172"/>
      <c r="B34" s="176"/>
      <c r="C34" s="389">
        <f t="shared" ref="C34:AB34" si="6">SUM(C13:C32)</f>
        <v>0</v>
      </c>
      <c r="D34" s="390">
        <f t="shared" si="6"/>
        <v>0</v>
      </c>
      <c r="E34" s="389">
        <f t="shared" si="6"/>
        <v>0</v>
      </c>
      <c r="F34" s="390">
        <f t="shared" si="6"/>
        <v>0</v>
      </c>
      <c r="G34" s="389">
        <f t="shared" si="6"/>
        <v>0</v>
      </c>
      <c r="H34" s="390">
        <f t="shared" si="6"/>
        <v>0</v>
      </c>
      <c r="I34" s="389">
        <f t="shared" si="6"/>
        <v>0</v>
      </c>
      <c r="J34" s="390">
        <f t="shared" si="6"/>
        <v>0</v>
      </c>
      <c r="K34" s="389">
        <f t="shared" si="6"/>
        <v>0</v>
      </c>
      <c r="L34" s="390">
        <f t="shared" si="6"/>
        <v>0</v>
      </c>
      <c r="M34" s="389">
        <f t="shared" si="6"/>
        <v>0</v>
      </c>
      <c r="N34" s="390">
        <f t="shared" si="6"/>
        <v>0</v>
      </c>
      <c r="O34" s="391">
        <f t="shared" si="6"/>
        <v>0</v>
      </c>
      <c r="P34" s="392">
        <f t="shared" si="6"/>
        <v>0</v>
      </c>
      <c r="Q34" s="389">
        <f t="shared" si="6"/>
        <v>0</v>
      </c>
      <c r="R34" s="299">
        <f t="shared" si="6"/>
        <v>0</v>
      </c>
      <c r="S34" s="389">
        <f t="shared" si="6"/>
        <v>0</v>
      </c>
      <c r="T34" s="299">
        <f t="shared" si="6"/>
        <v>0</v>
      </c>
      <c r="U34" s="389">
        <f t="shared" si="6"/>
        <v>0</v>
      </c>
      <c r="V34" s="299">
        <f t="shared" si="6"/>
        <v>0</v>
      </c>
      <c r="W34" s="389">
        <f t="shared" si="6"/>
        <v>0</v>
      </c>
      <c r="X34" s="299">
        <f t="shared" si="6"/>
        <v>0</v>
      </c>
      <c r="Y34" s="389">
        <f t="shared" si="6"/>
        <v>0</v>
      </c>
      <c r="Z34" s="299">
        <f t="shared" si="6"/>
        <v>0</v>
      </c>
      <c r="AA34" s="304">
        <f t="shared" si="6"/>
        <v>0</v>
      </c>
      <c r="AB34" s="299">
        <f t="shared" si="6"/>
        <v>0</v>
      </c>
      <c r="AC34" s="173"/>
    </row>
    <row r="35" spans="1:29" ht="44.25" customHeight="1" thickBot="1" x14ac:dyDescent="0.35">
      <c r="A35" s="313"/>
      <c r="B35" s="444" t="s">
        <v>150</v>
      </c>
      <c r="C35" s="313"/>
      <c r="D35" s="386"/>
      <c r="E35" s="313"/>
      <c r="F35" s="386"/>
      <c r="G35" s="313"/>
      <c r="H35" s="497" t="s">
        <v>162</v>
      </c>
      <c r="I35" s="498"/>
      <c r="J35" s="498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8"/>
      <c r="Y35" s="101"/>
      <c r="Z35" s="443" t="s">
        <v>22</v>
      </c>
      <c r="AA35" s="583">
        <f>+D35+F35</f>
        <v>0</v>
      </c>
      <c r="AB35" s="584"/>
    </row>
    <row r="36" spans="1:29" ht="44.25" customHeight="1" thickBot="1" x14ac:dyDescent="0.35">
      <c r="A36" s="313"/>
      <c r="B36" s="445" t="s">
        <v>151</v>
      </c>
      <c r="C36" s="313"/>
      <c r="D36" s="386"/>
      <c r="E36" s="313"/>
      <c r="F36" s="386"/>
      <c r="G36" s="313"/>
      <c r="H36" s="497" t="s">
        <v>162</v>
      </c>
      <c r="I36" s="499"/>
      <c r="J36" s="499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2"/>
      <c r="X36" s="483"/>
      <c r="Y36" s="101"/>
      <c r="Z36" s="443" t="s">
        <v>22</v>
      </c>
      <c r="AA36" s="583">
        <f>+D36+F36</f>
        <v>0</v>
      </c>
      <c r="AB36" s="584"/>
    </row>
    <row r="37" spans="1:29" ht="41.25" customHeight="1" thickBot="1" x14ac:dyDescent="0.4">
      <c r="A37" s="90"/>
      <c r="B37" s="182"/>
      <c r="C37" s="183"/>
      <c r="D37" s="184"/>
      <c r="E37" s="184"/>
      <c r="F37" s="184"/>
      <c r="G37" s="184"/>
      <c r="H37" s="185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479"/>
      <c r="X37" s="480"/>
      <c r="Y37" s="102"/>
      <c r="Z37" s="393" t="s">
        <v>52</v>
      </c>
      <c r="AA37" s="306">
        <f>AA34</f>
        <v>0</v>
      </c>
      <c r="AB37" s="305">
        <f>AB34+AA36+AA35</f>
        <v>0</v>
      </c>
      <c r="AC37" s="174"/>
    </row>
  </sheetData>
  <sheetProtection password="C7E1" sheet="1" selectLockedCells="1"/>
  <mergeCells count="17">
    <mergeCell ref="A11:A12"/>
    <mergeCell ref="B11:B12"/>
    <mergeCell ref="C7:L7"/>
    <mergeCell ref="C8:L8"/>
    <mergeCell ref="AA36:AB36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AA35:AB35"/>
  </mergeCells>
  <dataValidations count="1">
    <dataValidation allowBlank="1" showInputMessage="1" showErrorMessage="1" promptTitle="GRAND DONNATEUR" prompt="Le total de cette ligne, dans la section Grand donnateur, doit être supérieur à 500.00$." sqref="P24:P32"/>
  </dataValidations>
  <pageMargins left="0.23622047244094491" right="0.19685039370078741" top="0.74803149606299213" bottom="0.55000000000000004" header="0.31496062992125984" footer="0.26"/>
  <pageSetup paperSize="5" scale="39" orientation="landscape" horizontalDpi="1200" verticalDpi="1200" r:id="rId1"/>
  <headerFooter scaleWithDoc="0" alignWithMargins="0"/>
  <ignoredErrors>
    <ignoredError sqref="D13:F13 D17 D14 D15 D16 H13:N13 M17:N17 M16:N16 M15:N15 M14:N14 E17:L17 E14:L14 Q14:V14 E15:J15 Q15:V15 E16:L16 Q16:V16 Q17:V17 B13:B16 L15 Q13:V13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F34"/>
  <sheetViews>
    <sheetView showGridLines="0" zoomScale="115" zoomScaleNormal="115" workbookViewId="0">
      <selection activeCell="F16" sqref="F16:J16"/>
    </sheetView>
  </sheetViews>
  <sheetFormatPr baseColWidth="10" defaultColWidth="11.44140625" defaultRowHeight="13.8" x14ac:dyDescent="0.25"/>
  <cols>
    <col min="1" max="1" width="2" style="127" customWidth="1"/>
    <col min="2" max="2" width="3" style="127" customWidth="1"/>
    <col min="3" max="3" width="9.109375" style="127" customWidth="1"/>
    <col min="4" max="4" width="3.88671875" style="127" customWidth="1"/>
    <col min="5" max="5" width="4.33203125" style="127" customWidth="1"/>
    <col min="6" max="6" width="3.88671875" style="127" customWidth="1"/>
    <col min="7" max="7" width="4.33203125" style="127" customWidth="1"/>
    <col min="8" max="8" width="3.5546875" style="127" customWidth="1"/>
    <col min="9" max="12" width="3.88671875" style="127" customWidth="1"/>
    <col min="13" max="13" width="4.33203125" style="127" customWidth="1"/>
    <col min="14" max="14" width="1.109375" style="127" customWidth="1"/>
    <col min="15" max="15" width="7" style="127" customWidth="1"/>
    <col min="16" max="16" width="4.109375" style="127" customWidth="1"/>
    <col min="17" max="17" width="4.44140625" style="127" customWidth="1"/>
    <col min="18" max="18" width="4.109375" style="127" customWidth="1"/>
    <col min="19" max="19" width="3.6640625" style="127" customWidth="1"/>
    <col min="20" max="21" width="4.33203125" style="127" customWidth="1"/>
    <col min="22" max="22" width="4.44140625" style="127" customWidth="1"/>
    <col min="23" max="23" width="2" style="127" customWidth="1"/>
    <col min="24" max="16384" width="11.44140625" style="127"/>
  </cols>
  <sheetData>
    <row r="1" spans="1:32" ht="27" customHeight="1" x14ac:dyDescent="0.25"/>
    <row r="2" spans="1:32" ht="21" x14ac:dyDescent="0.4">
      <c r="B2" s="624" t="s">
        <v>113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</row>
    <row r="3" spans="1:32" x14ac:dyDescent="0.25">
      <c r="C3" s="260"/>
      <c r="D3" s="260"/>
      <c r="E3" s="260"/>
      <c r="F3" s="260"/>
      <c r="G3" s="260"/>
      <c r="H3" s="260"/>
      <c r="I3" s="260"/>
    </row>
    <row r="4" spans="1:32" ht="10.5" customHeight="1" x14ac:dyDescent="0.25"/>
    <row r="5" spans="1:32" ht="14.4" customHeight="1" x14ac:dyDescent="0.25">
      <c r="A5" s="260"/>
      <c r="B5" s="630">
        <f>'Rapport final'!AB4</f>
        <v>0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O5" s="127" t="s">
        <v>81</v>
      </c>
      <c r="Q5" s="629">
        <f>'Rapport final'!AB2</f>
        <v>0</v>
      </c>
      <c r="R5" s="629"/>
      <c r="S5" s="629"/>
      <c r="T5" s="629"/>
      <c r="U5" s="629"/>
      <c r="V5" s="629"/>
      <c r="Y5" s="357"/>
      <c r="AA5" s="357"/>
      <c r="AC5" s="357"/>
      <c r="AE5" s="357"/>
    </row>
    <row r="6" spans="1:32" ht="14.4" customHeight="1" x14ac:dyDescent="0.25">
      <c r="A6" s="260"/>
      <c r="C6" s="258"/>
      <c r="D6" s="258"/>
      <c r="E6" s="258"/>
      <c r="G6" s="258"/>
      <c r="H6" s="258"/>
      <c r="I6" s="258"/>
      <c r="K6" s="258"/>
      <c r="L6" s="258"/>
      <c r="M6" s="258"/>
      <c r="R6" s="258"/>
      <c r="S6" s="258"/>
      <c r="T6" s="258"/>
      <c r="V6" s="258"/>
      <c r="W6" s="258"/>
      <c r="X6" s="258"/>
      <c r="Y6" s="357"/>
      <c r="AA6" s="357"/>
      <c r="AC6" s="357"/>
      <c r="AE6" s="357"/>
    </row>
    <row r="7" spans="1:32" ht="14.25" customHeight="1" thickBot="1" x14ac:dyDescent="0.3">
      <c r="M7" s="255"/>
      <c r="Z7" s="258"/>
      <c r="AA7" s="258"/>
      <c r="AB7" s="258"/>
      <c r="AC7" s="258"/>
      <c r="AD7" s="258"/>
      <c r="AE7" s="258"/>
      <c r="AF7" s="357"/>
    </row>
    <row r="8" spans="1:32" ht="13.95" customHeight="1" x14ac:dyDescent="0.25">
      <c r="A8" s="613" t="s">
        <v>42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5"/>
      <c r="N8" s="365"/>
      <c r="O8" s="616" t="s">
        <v>94</v>
      </c>
      <c r="P8" s="617"/>
      <c r="Q8" s="617"/>
      <c r="R8" s="617"/>
      <c r="S8" s="617"/>
      <c r="T8" s="617"/>
      <c r="U8" s="617"/>
      <c r="V8" s="618"/>
      <c r="W8" s="356"/>
      <c r="X8" s="356"/>
      <c r="Y8" s="356"/>
      <c r="Z8" s="356"/>
      <c r="AA8" s="356"/>
      <c r="AF8" s="357"/>
    </row>
    <row r="9" spans="1:32" ht="13.95" customHeight="1" x14ac:dyDescent="0.25">
      <c r="A9" s="610" t="s">
        <v>43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2"/>
      <c r="N9" s="364"/>
      <c r="O9" s="619"/>
      <c r="P9" s="620"/>
      <c r="Q9" s="620"/>
      <c r="R9" s="620"/>
      <c r="S9" s="620"/>
      <c r="T9" s="620"/>
      <c r="U9" s="620"/>
      <c r="V9" s="621"/>
      <c r="W9" s="357"/>
      <c r="X9" s="357"/>
      <c r="Y9" s="357"/>
      <c r="Z9" s="357"/>
      <c r="AA9" s="357"/>
    </row>
    <row r="10" spans="1:32" ht="15.6" customHeight="1" x14ac:dyDescent="0.25">
      <c r="A10" s="376"/>
      <c r="B10" s="255"/>
      <c r="C10" s="611" t="s">
        <v>44</v>
      </c>
      <c r="D10" s="611"/>
      <c r="E10" s="255"/>
      <c r="F10" s="255"/>
      <c r="G10" s="255"/>
      <c r="H10" s="255"/>
      <c r="I10" s="255"/>
      <c r="J10" s="255"/>
      <c r="K10" s="255"/>
      <c r="L10" s="255"/>
      <c r="M10" s="377"/>
      <c r="N10" s="255"/>
      <c r="O10" s="626" t="s">
        <v>91</v>
      </c>
      <c r="P10" s="627"/>
      <c r="Q10" s="627"/>
      <c r="R10" s="627"/>
      <c r="S10" s="627"/>
      <c r="T10" s="627"/>
      <c r="U10" s="627"/>
      <c r="V10" s="628"/>
      <c r="W10" s="255"/>
      <c r="X10" s="255"/>
      <c r="Y10" s="261"/>
      <c r="Z10" s="261"/>
      <c r="AA10" s="261"/>
    </row>
    <row r="11" spans="1:32" ht="15.6" customHeight="1" thickBot="1" x14ac:dyDescent="0.3">
      <c r="A11" s="376"/>
      <c r="B11" s="255"/>
      <c r="C11" s="255" t="s">
        <v>45</v>
      </c>
      <c r="D11" s="255"/>
      <c r="E11" s="255"/>
      <c r="F11" s="255"/>
      <c r="G11" s="255"/>
      <c r="H11" s="255"/>
      <c r="I11" s="255"/>
      <c r="J11" s="255"/>
      <c r="K11" s="255"/>
      <c r="L11" s="255"/>
      <c r="M11" s="377"/>
      <c r="O11" s="626"/>
      <c r="P11" s="627"/>
      <c r="Q11" s="627"/>
      <c r="R11" s="627"/>
      <c r="S11" s="627"/>
      <c r="T11" s="627"/>
      <c r="U11" s="627"/>
      <c r="V11" s="628"/>
      <c r="W11" s="255"/>
      <c r="X11" s="255"/>
      <c r="Y11" s="261"/>
      <c r="Z11" s="261"/>
      <c r="AA11" s="261"/>
    </row>
    <row r="12" spans="1:32" ht="15.6" customHeight="1" thickBot="1" x14ac:dyDescent="0.3">
      <c r="A12" s="373"/>
      <c r="B12" s="374"/>
      <c r="C12" s="625" t="s">
        <v>46</v>
      </c>
      <c r="D12" s="625"/>
      <c r="E12" s="625"/>
      <c r="F12" s="374"/>
      <c r="G12" s="374"/>
      <c r="H12" s="374"/>
      <c r="I12" s="374"/>
      <c r="J12" s="374"/>
      <c r="K12" s="374"/>
      <c r="L12" s="374"/>
      <c r="M12" s="394"/>
      <c r="N12" s="322"/>
      <c r="O12" s="361"/>
      <c r="P12" s="255"/>
      <c r="Q12" s="370" t="s">
        <v>92</v>
      </c>
      <c r="R12" s="371"/>
      <c r="S12" s="372" t="s">
        <v>93</v>
      </c>
      <c r="T12" s="255"/>
      <c r="U12" s="321"/>
      <c r="V12" s="256"/>
      <c r="W12" s="255"/>
      <c r="X12" s="255"/>
      <c r="Y12" s="261"/>
      <c r="Z12" s="261"/>
      <c r="AA12" s="261"/>
    </row>
    <row r="13" spans="1:32" ht="15.75" customHeight="1" thickBot="1" x14ac:dyDescent="0.3">
      <c r="A13" s="255"/>
      <c r="B13" s="255"/>
      <c r="C13" s="364"/>
      <c r="D13" s="364"/>
      <c r="E13" s="255"/>
      <c r="F13" s="435"/>
      <c r="G13" s="435"/>
      <c r="H13" s="364"/>
      <c r="I13" s="364"/>
      <c r="J13" s="435"/>
      <c r="K13" s="364"/>
      <c r="L13" s="364"/>
      <c r="M13" s="364"/>
      <c r="N13" s="364"/>
      <c r="O13" s="368"/>
      <c r="P13" s="255"/>
      <c r="Q13" s="373"/>
      <c r="R13" s="374"/>
      <c r="S13" s="375"/>
      <c r="T13" s="255"/>
      <c r="U13" s="255"/>
      <c r="V13" s="256"/>
    </row>
    <row r="14" spans="1:32" ht="13.95" customHeight="1" thickBot="1" x14ac:dyDescent="0.3">
      <c r="A14" s="646" t="s">
        <v>95</v>
      </c>
      <c r="B14" s="646"/>
      <c r="C14" s="646"/>
      <c r="D14" s="646"/>
      <c r="E14" s="260"/>
      <c r="F14" s="647">
        <f>'Rapport final'!AI28</f>
        <v>0</v>
      </c>
      <c r="G14" s="648"/>
      <c r="H14" s="648"/>
      <c r="I14" s="648"/>
      <c r="J14" s="649"/>
      <c r="O14" s="640" t="s">
        <v>47</v>
      </c>
      <c r="P14" s="641"/>
      <c r="Q14" s="641"/>
      <c r="R14" s="641"/>
      <c r="S14" s="641"/>
      <c r="T14" s="641"/>
      <c r="U14" s="641"/>
      <c r="V14" s="642"/>
      <c r="W14" s="366"/>
      <c r="X14" s="366"/>
      <c r="Y14" s="366"/>
      <c r="Z14" s="366"/>
      <c r="AA14" s="366"/>
    </row>
    <row r="15" spans="1:32" ht="13.95" customHeight="1" thickBot="1" x14ac:dyDescent="0.3">
      <c r="O15" s="640"/>
      <c r="P15" s="641"/>
      <c r="Q15" s="641"/>
      <c r="R15" s="641"/>
      <c r="S15" s="641"/>
      <c r="T15" s="641"/>
      <c r="U15" s="641"/>
      <c r="V15" s="642"/>
      <c r="W15" s="366"/>
      <c r="X15" s="366"/>
      <c r="Y15" s="366"/>
      <c r="Z15" s="366"/>
      <c r="AA15" s="366"/>
    </row>
    <row r="16" spans="1:32" ht="13.95" customHeight="1" thickBot="1" x14ac:dyDescent="0.3">
      <c r="A16" s="127" t="s">
        <v>96</v>
      </c>
      <c r="F16" s="604"/>
      <c r="G16" s="605"/>
      <c r="H16" s="605"/>
      <c r="I16" s="605"/>
      <c r="J16" s="606"/>
      <c r="K16" s="260"/>
      <c r="L16" s="260"/>
      <c r="O16" s="643"/>
      <c r="P16" s="644"/>
      <c r="Q16" s="644"/>
      <c r="R16" s="644"/>
      <c r="S16" s="644"/>
      <c r="T16" s="644"/>
      <c r="U16" s="644"/>
      <c r="V16" s="645"/>
      <c r="W16" s="366"/>
      <c r="X16" s="366"/>
      <c r="Y16" s="366"/>
      <c r="Z16" s="366"/>
      <c r="AA16" s="366"/>
    </row>
    <row r="17" spans="1:27" ht="13.95" customHeight="1" x14ac:dyDescent="0.25">
      <c r="O17" s="367"/>
      <c r="P17" s="367"/>
      <c r="Q17" s="367"/>
      <c r="R17" s="367"/>
      <c r="S17" s="367"/>
      <c r="T17" s="367"/>
      <c r="U17" s="367"/>
      <c r="V17" s="367"/>
      <c r="W17" s="366"/>
      <c r="X17" s="366"/>
      <c r="Y17" s="366"/>
      <c r="Z17" s="366"/>
      <c r="AA17" s="366"/>
    </row>
    <row r="18" spans="1:27" ht="16.5" customHeight="1" thickBot="1" x14ac:dyDescent="0.3">
      <c r="O18" s="255"/>
      <c r="P18" s="255"/>
      <c r="Q18" s="359"/>
      <c r="R18" s="359"/>
      <c r="S18" s="359"/>
      <c r="T18" s="359"/>
      <c r="U18" s="359"/>
      <c r="V18" s="359"/>
    </row>
    <row r="19" spans="1:27" ht="23.4" customHeight="1" thickBot="1" x14ac:dyDescent="0.35">
      <c r="A19" s="631"/>
      <c r="B19" s="632"/>
      <c r="C19" s="632"/>
      <c r="D19" s="632"/>
      <c r="E19" s="632"/>
      <c r="F19" s="632"/>
      <c r="G19" s="632"/>
      <c r="H19" s="633"/>
      <c r="I19" s="634"/>
      <c r="J19" s="635"/>
      <c r="K19" s="635"/>
      <c r="L19" s="636"/>
      <c r="M19" s="637"/>
      <c r="N19" s="638"/>
      <c r="O19" s="639"/>
      <c r="P19" s="255"/>
      <c r="Q19" s="359"/>
      <c r="R19" s="359"/>
      <c r="S19" s="359"/>
      <c r="T19" s="359"/>
      <c r="U19" s="359"/>
      <c r="V19" s="359"/>
    </row>
    <row r="20" spans="1:27" ht="24" customHeight="1" x14ac:dyDescent="0.25">
      <c r="A20" s="609" t="s">
        <v>116</v>
      </c>
      <c r="B20" s="609"/>
      <c r="C20" s="609"/>
      <c r="D20" s="609"/>
      <c r="E20" s="609"/>
      <c r="F20" s="609"/>
      <c r="G20" s="609"/>
      <c r="H20" s="262"/>
      <c r="I20" s="608" t="s">
        <v>48</v>
      </c>
      <c r="J20" s="608"/>
      <c r="K20" s="608"/>
      <c r="N20" s="608" t="s">
        <v>49</v>
      </c>
      <c r="O20" s="608"/>
      <c r="P20" s="255"/>
      <c r="Q20" s="359"/>
      <c r="R20" s="359"/>
      <c r="S20" s="359"/>
      <c r="T20" s="359"/>
      <c r="U20" s="359"/>
      <c r="V20" s="359"/>
    </row>
    <row r="21" spans="1:27" ht="14.25" customHeight="1" x14ac:dyDescent="0.25">
      <c r="P21" s="255"/>
      <c r="Q21" s="359"/>
      <c r="R21" s="359"/>
      <c r="S21" s="359"/>
      <c r="T21" s="359"/>
      <c r="U21" s="359"/>
      <c r="V21" s="359"/>
    </row>
    <row r="22" spans="1:27" ht="21" customHeight="1" thickBot="1" x14ac:dyDescent="0.3">
      <c r="A22" s="358"/>
      <c r="B22" s="358"/>
      <c r="C22" s="358"/>
      <c r="D22" s="358"/>
      <c r="E22" s="358"/>
      <c r="F22" s="358"/>
      <c r="G22" s="358"/>
      <c r="H22" s="260"/>
      <c r="I22" s="319"/>
      <c r="J22" s="319"/>
      <c r="K22" s="319"/>
      <c r="N22" s="319"/>
      <c r="O22" s="319"/>
      <c r="P22" s="255"/>
      <c r="Q22" s="360"/>
      <c r="R22" s="360"/>
      <c r="S22" s="360"/>
      <c r="T22" s="360"/>
      <c r="U22" s="360"/>
      <c r="V22" s="360"/>
    </row>
    <row r="23" spans="1:27" ht="21" customHeight="1" x14ac:dyDescent="0.25">
      <c r="A23" s="381" t="s">
        <v>97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78"/>
      <c r="M23" s="255"/>
      <c r="P23" s="255"/>
      <c r="Q23" s="360"/>
      <c r="R23" s="360"/>
      <c r="S23" s="360"/>
      <c r="T23" s="360"/>
      <c r="U23" s="360"/>
      <c r="V23" s="360"/>
    </row>
    <row r="24" spans="1:27" ht="37.950000000000003" customHeight="1" x14ac:dyDescent="0.25">
      <c r="A24" s="362"/>
      <c r="B24" s="424">
        <v>1</v>
      </c>
      <c r="C24" s="622" t="s">
        <v>149</v>
      </c>
      <c r="D24" s="622"/>
      <c r="E24" s="622"/>
      <c r="F24" s="622"/>
      <c r="G24" s="622"/>
      <c r="H24" s="622"/>
      <c r="I24" s="622"/>
      <c r="J24" s="622"/>
      <c r="K24" s="622"/>
      <c r="L24" s="623"/>
      <c r="M24" s="382"/>
      <c r="P24" s="255"/>
      <c r="Q24" s="360"/>
      <c r="R24" s="360"/>
      <c r="S24" s="360"/>
      <c r="T24" s="360"/>
      <c r="U24" s="360"/>
      <c r="V24" s="360"/>
    </row>
    <row r="25" spans="1:27" ht="21" customHeight="1" x14ac:dyDescent="0.25">
      <c r="A25" s="362"/>
      <c r="B25" s="424">
        <v>2</v>
      </c>
      <c r="C25" s="424" t="s">
        <v>98</v>
      </c>
      <c r="D25" s="424"/>
      <c r="E25" s="424"/>
      <c r="F25" s="424"/>
      <c r="G25" s="424"/>
      <c r="H25" s="424"/>
      <c r="I25" s="424"/>
      <c r="J25" s="424"/>
      <c r="K25" s="424"/>
      <c r="L25" s="425"/>
      <c r="M25" s="380"/>
      <c r="P25" s="255"/>
      <c r="Q25" s="360"/>
      <c r="R25" s="360"/>
      <c r="S25" s="360"/>
      <c r="T25" s="360"/>
      <c r="U25" s="360"/>
      <c r="V25" s="360"/>
    </row>
    <row r="26" spans="1:27" ht="21" customHeight="1" thickBot="1" x14ac:dyDescent="0.3">
      <c r="A26" s="379"/>
      <c r="B26" s="426">
        <v>3</v>
      </c>
      <c r="C26" s="426" t="s">
        <v>4</v>
      </c>
      <c r="D26" s="427"/>
      <c r="E26" s="427"/>
      <c r="F26" s="427"/>
      <c r="G26" s="427"/>
      <c r="H26" s="426"/>
      <c r="I26" s="426"/>
      <c r="J26" s="426"/>
      <c r="K26" s="426"/>
      <c r="L26" s="428"/>
      <c r="M26" s="380"/>
      <c r="N26" s="319"/>
      <c r="O26" s="319"/>
      <c r="P26" s="255"/>
      <c r="Q26" s="360"/>
      <c r="R26" s="360"/>
      <c r="S26" s="360"/>
      <c r="T26" s="360"/>
      <c r="U26" s="360"/>
      <c r="V26" s="360"/>
    </row>
    <row r="27" spans="1:27" ht="21" customHeight="1" x14ac:dyDescent="0.25">
      <c r="A27" s="358"/>
      <c r="B27" s="358"/>
      <c r="C27" s="358"/>
      <c r="D27" s="358"/>
      <c r="E27" s="358"/>
      <c r="F27" s="358"/>
      <c r="G27" s="358"/>
      <c r="H27" s="260"/>
      <c r="I27" s="319"/>
      <c r="J27" s="319"/>
      <c r="K27" s="319"/>
      <c r="N27" s="319"/>
      <c r="O27" s="319"/>
      <c r="P27" s="255"/>
      <c r="Q27" s="360"/>
      <c r="R27" s="360"/>
      <c r="S27" s="360"/>
      <c r="T27" s="360"/>
      <c r="U27" s="360"/>
      <c r="V27" s="360"/>
    </row>
    <row r="28" spans="1:27" ht="12.75" customHeight="1" x14ac:dyDescent="0.25"/>
    <row r="29" spans="1:27" ht="11.25" customHeight="1" x14ac:dyDescent="0.25"/>
    <row r="30" spans="1:27" ht="12" customHeight="1" x14ac:dyDescent="0.25">
      <c r="E30" s="607" t="s">
        <v>77</v>
      </c>
      <c r="F30" s="607"/>
      <c r="G30" s="607"/>
      <c r="H30" s="607"/>
      <c r="I30" s="607"/>
      <c r="J30" s="607"/>
      <c r="K30" s="607"/>
      <c r="L30" s="607"/>
      <c r="M30" s="257"/>
    </row>
    <row r="31" spans="1:27" ht="12" customHeight="1" x14ac:dyDescent="0.25">
      <c r="E31" s="607" t="s">
        <v>78</v>
      </c>
      <c r="F31" s="607"/>
      <c r="G31" s="607"/>
      <c r="H31" s="607"/>
      <c r="I31" s="607"/>
      <c r="J31" s="607"/>
      <c r="K31" s="607"/>
      <c r="L31" s="607"/>
      <c r="M31" s="257"/>
    </row>
    <row r="32" spans="1:27" ht="4.5" customHeight="1" x14ac:dyDescent="0.25">
      <c r="E32" s="257"/>
      <c r="F32" s="257"/>
      <c r="G32" s="257"/>
      <c r="H32" s="257"/>
      <c r="I32" s="257"/>
      <c r="J32" s="257"/>
      <c r="K32" s="257"/>
      <c r="L32" s="257"/>
      <c r="M32" s="257"/>
      <c r="N32" s="259"/>
      <c r="O32" s="259"/>
      <c r="P32" s="259"/>
      <c r="Q32" s="259"/>
      <c r="R32" s="259"/>
      <c r="S32" s="259"/>
      <c r="T32" s="259"/>
      <c r="U32" s="259"/>
      <c r="V32" s="259"/>
    </row>
    <row r="33" spans="5:13" ht="11.25" customHeight="1" x14ac:dyDescent="0.25">
      <c r="E33" s="607" t="s">
        <v>50</v>
      </c>
      <c r="F33" s="607"/>
      <c r="G33" s="607"/>
      <c r="H33" s="607"/>
      <c r="I33" s="607"/>
      <c r="J33" s="607"/>
      <c r="K33" s="607"/>
      <c r="L33" s="607"/>
      <c r="M33" s="257"/>
    </row>
    <row r="34" spans="5:13" ht="12.75" customHeight="1" x14ac:dyDescent="0.25">
      <c r="E34" s="607"/>
      <c r="F34" s="607"/>
      <c r="G34" s="607"/>
      <c r="H34" s="607"/>
      <c r="I34" s="607"/>
      <c r="J34" s="607"/>
      <c r="K34" s="607"/>
      <c r="L34" s="607"/>
      <c r="M34" s="257"/>
    </row>
  </sheetData>
  <sheetProtection password="C7E1" sheet="1" objects="1" scenarios="1" selectLockedCells="1"/>
  <mergeCells count="24">
    <mergeCell ref="A9:M9"/>
    <mergeCell ref="A8:M8"/>
    <mergeCell ref="O8:V9"/>
    <mergeCell ref="C24:L24"/>
    <mergeCell ref="B2:V2"/>
    <mergeCell ref="C12:E12"/>
    <mergeCell ref="C10:D10"/>
    <mergeCell ref="O10:V11"/>
    <mergeCell ref="Q5:V5"/>
    <mergeCell ref="B5:M5"/>
    <mergeCell ref="A19:H19"/>
    <mergeCell ref="I19:L19"/>
    <mergeCell ref="M19:O19"/>
    <mergeCell ref="O14:V16"/>
    <mergeCell ref="A14:D14"/>
    <mergeCell ref="F14:J14"/>
    <mergeCell ref="F16:J16"/>
    <mergeCell ref="E33:L33"/>
    <mergeCell ref="E34:L34"/>
    <mergeCell ref="N20:O20"/>
    <mergeCell ref="E30:L30"/>
    <mergeCell ref="E31:L31"/>
    <mergeCell ref="I20:K20"/>
    <mergeCell ref="A20:G20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137160</xdr:rowOff>
                  </from>
                  <to>
                    <xdr:col>17</xdr:col>
                    <xdr:colOff>45720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30480</xdr:colOff>
                    <xdr:row>11</xdr:row>
                    <xdr:rowOff>137160</xdr:rowOff>
                  </from>
                  <to>
                    <xdr:col>19</xdr:col>
                    <xdr:colOff>99060</xdr:colOff>
                    <xdr:row>12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11</xdr:row>
                    <xdr:rowOff>22860</xdr:rowOff>
                  </from>
                  <to>
                    <xdr:col>2</xdr:col>
                    <xdr:colOff>137160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10</xdr:row>
                    <xdr:rowOff>22860</xdr:rowOff>
                  </from>
                  <to>
                    <xdr:col>2</xdr:col>
                    <xdr:colOff>137160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22860</xdr:colOff>
                    <xdr:row>9</xdr:row>
                    <xdr:rowOff>22860</xdr:rowOff>
                  </from>
                  <to>
                    <xdr:col>2</xdr:col>
                    <xdr:colOff>121920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00"/>
    <pageSetUpPr fitToPage="1"/>
  </sheetPr>
  <dimension ref="A1:AF37"/>
  <sheetViews>
    <sheetView showGridLines="0" tabSelected="1" zoomScale="115" zoomScaleNormal="115" workbookViewId="0">
      <selection activeCell="E19" sqref="E19:V21"/>
    </sheetView>
  </sheetViews>
  <sheetFormatPr baseColWidth="10" defaultColWidth="11.44140625" defaultRowHeight="13.8" x14ac:dyDescent="0.25"/>
  <cols>
    <col min="1" max="1" width="2" style="127" customWidth="1"/>
    <col min="2" max="2" width="3" style="127" customWidth="1"/>
    <col min="3" max="3" width="9.109375" style="127" customWidth="1"/>
    <col min="4" max="4" width="3.88671875" style="127" customWidth="1"/>
    <col min="5" max="5" width="4.33203125" style="127" customWidth="1"/>
    <col min="6" max="6" width="3.88671875" style="127" customWidth="1"/>
    <col min="7" max="7" width="4.33203125" style="127" customWidth="1"/>
    <col min="8" max="8" width="3.5546875" style="127" customWidth="1"/>
    <col min="9" max="12" width="3.88671875" style="127" customWidth="1"/>
    <col min="13" max="13" width="4.33203125" style="127" customWidth="1"/>
    <col min="14" max="14" width="1.109375" style="127" customWidth="1"/>
    <col min="15" max="15" width="7" style="127" customWidth="1"/>
    <col min="16" max="16" width="4.109375" style="127" customWidth="1"/>
    <col min="17" max="17" width="4.44140625" style="127" customWidth="1"/>
    <col min="18" max="18" width="4.109375" style="127" customWidth="1"/>
    <col min="19" max="19" width="3.6640625" style="127" customWidth="1"/>
    <col min="20" max="21" width="4.33203125" style="127" customWidth="1"/>
    <col min="22" max="22" width="4.44140625" style="127" customWidth="1"/>
    <col min="23" max="23" width="2" style="127" customWidth="1"/>
    <col min="24" max="16384" width="11.44140625" style="127"/>
  </cols>
  <sheetData>
    <row r="1" spans="1:32" ht="27" customHeight="1" x14ac:dyDescent="0.25"/>
    <row r="2" spans="1:32" ht="21" x14ac:dyDescent="0.4">
      <c r="B2" s="624" t="s">
        <v>99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</row>
    <row r="3" spans="1:32" ht="21" x14ac:dyDescent="0.4"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</row>
    <row r="4" spans="1:32" x14ac:dyDescent="0.25">
      <c r="C4" s="260"/>
      <c r="D4" s="260"/>
      <c r="E4" s="260"/>
      <c r="F4" s="260"/>
      <c r="G4" s="260"/>
      <c r="H4" s="260"/>
      <c r="I4" s="260"/>
    </row>
    <row r="5" spans="1:32" ht="10.5" customHeight="1" x14ac:dyDescent="0.25"/>
    <row r="6" spans="1:32" ht="14.4" customHeight="1" x14ac:dyDescent="0.25">
      <c r="A6" s="260"/>
      <c r="B6" s="630">
        <f>'Rapport final'!AB4</f>
        <v>0</v>
      </c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O6" s="127" t="s">
        <v>81</v>
      </c>
      <c r="Q6" s="629">
        <f>'Rapport final'!AB2</f>
        <v>0</v>
      </c>
      <c r="R6" s="629"/>
      <c r="S6" s="629"/>
      <c r="T6" s="629"/>
      <c r="U6" s="629"/>
      <c r="V6" s="629"/>
      <c r="Y6" s="357"/>
      <c r="AA6" s="357"/>
      <c r="AC6" s="357"/>
      <c r="AE6" s="357"/>
    </row>
    <row r="7" spans="1:32" ht="14.4" customHeight="1" x14ac:dyDescent="0.25">
      <c r="A7" s="320"/>
      <c r="B7" s="320"/>
      <c r="C7" s="322"/>
      <c r="E7" s="357"/>
      <c r="H7" s="357"/>
      <c r="K7" s="357"/>
      <c r="M7" s="255"/>
      <c r="U7" s="357"/>
      <c r="Y7" s="357"/>
      <c r="AA7" s="357"/>
      <c r="AC7" s="357"/>
      <c r="AE7" s="357"/>
    </row>
    <row r="8" spans="1:32" ht="14.4" customHeight="1" thickBot="1" x14ac:dyDescent="0.3">
      <c r="A8" s="320"/>
      <c r="B8" s="320"/>
      <c r="C8" s="322"/>
      <c r="E8" s="357"/>
      <c r="H8" s="357"/>
      <c r="K8" s="357"/>
      <c r="M8" s="255"/>
      <c r="U8" s="357"/>
      <c r="Y8" s="357"/>
      <c r="AA8" s="357"/>
      <c r="AC8" s="357"/>
      <c r="AE8" s="357"/>
    </row>
    <row r="9" spans="1:32" ht="14.4" customHeight="1" thickBot="1" x14ac:dyDescent="0.3">
      <c r="A9" s="646" t="s">
        <v>100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255"/>
      <c r="O9" s="655">
        <f>'Rapport final'!H7</f>
        <v>0</v>
      </c>
      <c r="P9" s="656"/>
      <c r="Q9" s="656"/>
      <c r="R9" s="657"/>
      <c r="U9" s="357"/>
      <c r="Y9" s="357"/>
      <c r="AA9" s="357"/>
      <c r="AC9" s="357"/>
      <c r="AE9" s="357"/>
    </row>
    <row r="10" spans="1:32" ht="14.4" customHeight="1" thickBot="1" x14ac:dyDescent="0.3">
      <c r="A10" s="320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255"/>
      <c r="U10" s="357"/>
      <c r="Y10" s="357"/>
      <c r="AA10" s="357"/>
      <c r="AC10" s="357"/>
      <c r="AE10" s="357"/>
    </row>
    <row r="11" spans="1:32" ht="14.4" customHeight="1" thickBot="1" x14ac:dyDescent="0.3">
      <c r="A11" s="320" t="s">
        <v>115</v>
      </c>
      <c r="B11" s="320"/>
      <c r="C11" s="322"/>
      <c r="E11" s="357"/>
      <c r="H11" s="357"/>
      <c r="K11" s="357"/>
      <c r="M11" s="255"/>
      <c r="O11" s="658"/>
      <c r="P11" s="659"/>
      <c r="Q11" s="659"/>
      <c r="R11" s="660"/>
      <c r="S11" s="357"/>
      <c r="Y11" s="357"/>
      <c r="AA11" s="357"/>
      <c r="AC11" s="357"/>
      <c r="AE11" s="357"/>
    </row>
    <row r="12" spans="1:32" ht="14.4" customHeight="1" x14ac:dyDescent="0.25">
      <c r="A12" s="320"/>
      <c r="B12" s="320"/>
      <c r="C12" s="322"/>
      <c r="E12" s="357"/>
      <c r="H12" s="357"/>
      <c r="K12" s="357"/>
      <c r="M12" s="255"/>
      <c r="O12" s="432"/>
      <c r="P12" s="432"/>
      <c r="Q12" s="432"/>
      <c r="R12" s="432"/>
      <c r="S12" s="357"/>
      <c r="Y12" s="357"/>
      <c r="AA12" s="357"/>
      <c r="AC12" s="357"/>
      <c r="AE12" s="357"/>
    </row>
    <row r="13" spans="1:32" ht="14.25" customHeight="1" thickBot="1" x14ac:dyDescent="0.3">
      <c r="M13" s="255"/>
      <c r="Z13" s="258"/>
      <c r="AA13" s="258"/>
      <c r="AB13" s="258"/>
      <c r="AC13" s="258"/>
      <c r="AD13" s="258"/>
      <c r="AE13" s="258"/>
      <c r="AF13" s="357"/>
    </row>
    <row r="14" spans="1:32" ht="13.95" customHeight="1" x14ac:dyDescent="0.25">
      <c r="A14" s="613" t="s">
        <v>101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5"/>
      <c r="N14" s="365"/>
      <c r="O14" s="356"/>
      <c r="P14" s="356"/>
      <c r="Q14" s="356"/>
      <c r="R14" s="356"/>
      <c r="AF14" s="357"/>
    </row>
    <row r="15" spans="1:32" ht="15.6" customHeight="1" x14ac:dyDescent="0.25">
      <c r="A15" s="376"/>
      <c r="B15" s="255"/>
      <c r="C15" s="364" t="s">
        <v>102</v>
      </c>
      <c r="D15" s="364"/>
      <c r="E15" s="255"/>
      <c r="F15" s="255"/>
      <c r="G15" s="255"/>
      <c r="H15" s="255"/>
      <c r="I15" s="255"/>
      <c r="J15" s="255"/>
      <c r="K15" s="255"/>
      <c r="L15" s="255"/>
      <c r="M15" s="377"/>
      <c r="N15" s="255"/>
      <c r="O15" s="255"/>
      <c r="P15" s="261"/>
      <c r="Q15" s="261"/>
      <c r="R15" s="261"/>
    </row>
    <row r="16" spans="1:32" ht="15.6" customHeight="1" x14ac:dyDescent="0.25">
      <c r="A16" s="376"/>
      <c r="B16" s="255"/>
      <c r="C16" s="255" t="s">
        <v>98</v>
      </c>
      <c r="D16" s="255"/>
      <c r="E16" s="255"/>
      <c r="F16" s="255"/>
      <c r="G16" s="255"/>
      <c r="H16" s="255"/>
      <c r="I16" s="255"/>
      <c r="J16" s="255"/>
      <c r="K16" s="255"/>
      <c r="L16" s="255"/>
      <c r="M16" s="377"/>
      <c r="O16" s="255"/>
      <c r="P16" s="261"/>
      <c r="Q16" s="261"/>
      <c r="R16" s="261"/>
    </row>
    <row r="17" spans="1:23" ht="15.6" customHeight="1" thickBot="1" x14ac:dyDescent="0.3">
      <c r="A17" s="373"/>
      <c r="B17" s="374"/>
      <c r="C17" s="625" t="s">
        <v>4</v>
      </c>
      <c r="D17" s="625"/>
      <c r="E17" s="625"/>
      <c r="F17" s="374"/>
      <c r="G17" s="374"/>
      <c r="H17" s="374"/>
      <c r="I17" s="374"/>
      <c r="J17" s="374"/>
      <c r="K17" s="374"/>
      <c r="L17" s="374"/>
      <c r="M17" s="394"/>
      <c r="N17" s="322"/>
      <c r="O17" s="255"/>
      <c r="P17" s="261"/>
      <c r="Q17" s="261"/>
      <c r="R17" s="261"/>
    </row>
    <row r="18" spans="1:23" ht="15.6" customHeight="1" thickBot="1" x14ac:dyDescent="0.3">
      <c r="A18" s="255"/>
      <c r="B18" s="255"/>
      <c r="C18" s="322"/>
      <c r="D18" s="322"/>
      <c r="E18" s="322"/>
      <c r="F18" s="255"/>
      <c r="G18" s="255"/>
      <c r="H18" s="255"/>
      <c r="I18" s="255"/>
      <c r="J18" s="255"/>
      <c r="K18" s="255"/>
      <c r="L18" s="255"/>
      <c r="M18" s="322"/>
      <c r="N18" s="322"/>
      <c r="O18" s="255"/>
      <c r="P18" s="261"/>
      <c r="Q18" s="261"/>
      <c r="R18" s="261"/>
    </row>
    <row r="19" spans="1:23" ht="15.6" customHeight="1" x14ac:dyDescent="0.25">
      <c r="A19" s="255" t="s">
        <v>175</v>
      </c>
      <c r="B19" s="255"/>
      <c r="C19" s="487"/>
      <c r="D19" s="487"/>
      <c r="E19" s="662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4"/>
    </row>
    <row r="20" spans="1:23" ht="15.6" customHeight="1" x14ac:dyDescent="0.25">
      <c r="A20" s="255"/>
      <c r="B20" s="255"/>
      <c r="C20" s="487"/>
      <c r="D20" s="487"/>
      <c r="E20" s="665"/>
      <c r="F20" s="666"/>
      <c r="G20" s="666"/>
      <c r="H20" s="666"/>
      <c r="I20" s="666"/>
      <c r="J20" s="666"/>
      <c r="K20" s="666"/>
      <c r="L20" s="666"/>
      <c r="M20" s="666"/>
      <c r="N20" s="666"/>
      <c r="O20" s="666"/>
      <c r="P20" s="666"/>
      <c r="Q20" s="666"/>
      <c r="R20" s="666"/>
      <c r="S20" s="666"/>
      <c r="T20" s="666"/>
      <c r="U20" s="666"/>
      <c r="V20" s="667"/>
    </row>
    <row r="21" spans="1:23" ht="15.75" customHeight="1" thickBot="1" x14ac:dyDescent="0.3">
      <c r="A21" s="255"/>
      <c r="B21" s="255"/>
      <c r="C21" s="364"/>
      <c r="D21" s="364"/>
      <c r="E21" s="668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70"/>
    </row>
    <row r="22" spans="1:23" ht="16.5" customHeight="1" thickBot="1" x14ac:dyDescent="0.3">
      <c r="O22" s="255"/>
      <c r="P22" s="255"/>
      <c r="Q22" s="359"/>
      <c r="R22" s="359"/>
      <c r="S22" s="359"/>
      <c r="T22" s="359"/>
      <c r="U22" s="359"/>
      <c r="V22" s="359"/>
    </row>
    <row r="23" spans="1:23" ht="19.95" customHeight="1" thickBot="1" x14ac:dyDescent="0.35">
      <c r="A23" s="631"/>
      <c r="B23" s="632"/>
      <c r="C23" s="632"/>
      <c r="D23" s="632"/>
      <c r="E23" s="632"/>
      <c r="F23" s="632"/>
      <c r="G23" s="632"/>
      <c r="H23" s="633"/>
      <c r="I23" s="634"/>
      <c r="J23" s="635"/>
      <c r="K23" s="635"/>
      <c r="L23" s="636"/>
      <c r="M23" s="637"/>
      <c r="N23" s="638"/>
      <c r="O23" s="639"/>
      <c r="P23" s="255"/>
      <c r="Q23" s="395"/>
      <c r="R23" s="395"/>
      <c r="S23" s="395"/>
      <c r="T23" s="395"/>
      <c r="U23" s="395"/>
      <c r="V23" s="395"/>
    </row>
    <row r="24" spans="1:23" ht="24" customHeight="1" x14ac:dyDescent="0.25">
      <c r="A24" s="653" t="s">
        <v>157</v>
      </c>
      <c r="B24" s="653"/>
      <c r="C24" s="653"/>
      <c r="D24" s="653"/>
      <c r="E24" s="653"/>
      <c r="F24" s="653"/>
      <c r="G24" s="653"/>
      <c r="H24" s="262"/>
      <c r="I24" s="661" t="s">
        <v>48</v>
      </c>
      <c r="J24" s="661"/>
      <c r="K24" s="661"/>
      <c r="N24" s="661" t="s">
        <v>49</v>
      </c>
      <c r="O24" s="661"/>
      <c r="P24" s="255"/>
      <c r="Q24" s="654" t="s">
        <v>105</v>
      </c>
      <c r="R24" s="654"/>
      <c r="S24" s="654"/>
      <c r="T24" s="654"/>
      <c r="U24" s="654"/>
      <c r="V24" s="654"/>
      <c r="W24" s="396"/>
    </row>
    <row r="25" spans="1:23" ht="24" customHeight="1" thickBot="1" x14ac:dyDescent="0.3">
      <c r="A25" s="363"/>
      <c r="B25" s="363"/>
      <c r="C25" s="363"/>
      <c r="D25" s="363"/>
      <c r="E25" s="363"/>
      <c r="F25" s="363"/>
      <c r="G25" s="363"/>
      <c r="H25" s="262"/>
      <c r="I25" s="323"/>
      <c r="J25" s="323"/>
      <c r="K25" s="323"/>
      <c r="N25" s="323"/>
      <c r="O25" s="323"/>
      <c r="P25" s="255"/>
      <c r="Q25" s="359"/>
      <c r="R25" s="359"/>
      <c r="S25" s="359"/>
      <c r="T25" s="359"/>
      <c r="U25" s="359"/>
      <c r="V25" s="359"/>
    </row>
    <row r="26" spans="1:23" ht="19.95" customHeight="1" thickBot="1" x14ac:dyDescent="0.3">
      <c r="A26" s="650" t="s">
        <v>104</v>
      </c>
      <c r="B26" s="651"/>
      <c r="C26" s="651"/>
      <c r="D26" s="651"/>
      <c r="E26" s="651"/>
      <c r="F26" s="651"/>
      <c r="G26" s="651"/>
      <c r="H26" s="652"/>
      <c r="I26" s="323"/>
      <c r="J26" s="323"/>
      <c r="K26" s="323"/>
      <c r="N26" s="323"/>
      <c r="O26" s="323"/>
      <c r="P26" s="255"/>
      <c r="Q26" s="395"/>
      <c r="R26" s="395"/>
      <c r="S26" s="395"/>
      <c r="T26" s="395"/>
      <c r="U26" s="395"/>
      <c r="V26" s="395"/>
    </row>
    <row r="27" spans="1:23" ht="21" customHeight="1" x14ac:dyDescent="0.25">
      <c r="A27" s="653" t="s">
        <v>103</v>
      </c>
      <c r="B27" s="653"/>
      <c r="C27" s="653"/>
      <c r="D27" s="653"/>
      <c r="E27" s="653"/>
      <c r="F27" s="653"/>
      <c r="G27" s="653"/>
      <c r="H27" s="260"/>
      <c r="I27" s="323"/>
      <c r="J27" s="323"/>
      <c r="K27" s="323"/>
      <c r="N27" s="323"/>
      <c r="O27" s="323"/>
      <c r="P27" s="255"/>
      <c r="Q27" s="654" t="s">
        <v>105</v>
      </c>
      <c r="R27" s="654"/>
      <c r="S27" s="654"/>
      <c r="T27" s="654"/>
      <c r="U27" s="654"/>
      <c r="V27" s="654"/>
    </row>
    <row r="28" spans="1:23" ht="21" customHeight="1" x14ac:dyDescent="0.25">
      <c r="A28" s="363"/>
      <c r="B28" s="363"/>
      <c r="C28" s="363"/>
      <c r="D28" s="363"/>
      <c r="E28" s="363"/>
      <c r="F28" s="363"/>
      <c r="G28" s="363"/>
      <c r="H28" s="260"/>
      <c r="I28" s="323"/>
      <c r="J28" s="323"/>
      <c r="K28" s="323"/>
      <c r="N28" s="323"/>
      <c r="O28" s="323"/>
      <c r="P28" s="255"/>
      <c r="Q28" s="360"/>
      <c r="R28" s="360"/>
      <c r="S28" s="360"/>
      <c r="T28" s="360"/>
      <c r="U28" s="360"/>
      <c r="V28" s="360"/>
    </row>
    <row r="29" spans="1:23" ht="21" customHeight="1" x14ac:dyDescent="0.25">
      <c r="A29" s="363"/>
      <c r="B29" s="363"/>
      <c r="C29" s="363"/>
      <c r="D29" s="363"/>
      <c r="E29" s="363"/>
      <c r="F29" s="363"/>
      <c r="G29" s="363"/>
      <c r="H29" s="260"/>
      <c r="I29" s="323"/>
      <c r="J29" s="323"/>
      <c r="K29" s="323"/>
      <c r="N29" s="323"/>
      <c r="O29" s="323"/>
      <c r="P29" s="255"/>
      <c r="Q29" s="360"/>
      <c r="R29" s="360"/>
      <c r="S29" s="360"/>
      <c r="T29" s="360"/>
      <c r="U29" s="360"/>
      <c r="V29" s="360"/>
    </row>
    <row r="30" spans="1:23" ht="21" customHeight="1" x14ac:dyDescent="0.25">
      <c r="A30" s="363"/>
      <c r="B30" s="363"/>
      <c r="C30" s="363"/>
      <c r="D30" s="363"/>
      <c r="E30" s="363"/>
      <c r="F30" s="363"/>
      <c r="G30" s="363"/>
      <c r="H30" s="260"/>
      <c r="I30" s="323"/>
      <c r="J30" s="323"/>
      <c r="K30" s="323"/>
      <c r="N30" s="323"/>
      <c r="O30" s="323"/>
      <c r="P30" s="255"/>
      <c r="Q30" s="360"/>
      <c r="R30" s="360"/>
      <c r="S30" s="360"/>
      <c r="T30" s="360"/>
      <c r="U30" s="360"/>
      <c r="V30" s="360"/>
    </row>
    <row r="31" spans="1:23" ht="12.75" customHeight="1" x14ac:dyDescent="0.25"/>
    <row r="32" spans="1:23" ht="11.25" customHeight="1" x14ac:dyDescent="0.25"/>
    <row r="33" spans="5:22" ht="12" customHeight="1" x14ac:dyDescent="0.25">
      <c r="E33" s="607" t="s">
        <v>77</v>
      </c>
      <c r="F33" s="607"/>
      <c r="G33" s="607"/>
      <c r="H33" s="607"/>
      <c r="I33" s="607"/>
      <c r="J33" s="607"/>
      <c r="K33" s="607"/>
      <c r="L33" s="607"/>
      <c r="M33" s="257"/>
    </row>
    <row r="34" spans="5:22" ht="12" customHeight="1" x14ac:dyDescent="0.25">
      <c r="E34" s="607" t="s">
        <v>78</v>
      </c>
      <c r="F34" s="607"/>
      <c r="G34" s="607"/>
      <c r="H34" s="607"/>
      <c r="I34" s="607"/>
      <c r="J34" s="607"/>
      <c r="K34" s="607"/>
      <c r="L34" s="607"/>
      <c r="M34" s="257"/>
    </row>
    <row r="35" spans="5:22" ht="4.5" customHeight="1" x14ac:dyDescent="0.25">
      <c r="E35" s="257"/>
      <c r="F35" s="257"/>
      <c r="G35" s="257"/>
      <c r="H35" s="257"/>
      <c r="I35" s="257"/>
      <c r="J35" s="257"/>
      <c r="K35" s="257"/>
      <c r="L35" s="257"/>
      <c r="M35" s="257"/>
      <c r="N35" s="259"/>
      <c r="O35" s="259"/>
      <c r="P35" s="259"/>
      <c r="Q35" s="259"/>
      <c r="R35" s="259"/>
      <c r="S35" s="259"/>
      <c r="T35" s="259"/>
      <c r="U35" s="259"/>
      <c r="V35" s="259"/>
    </row>
    <row r="36" spans="5:22" ht="11.25" customHeight="1" x14ac:dyDescent="0.25">
      <c r="E36" s="607" t="s">
        <v>50</v>
      </c>
      <c r="F36" s="607"/>
      <c r="G36" s="607"/>
      <c r="H36" s="607"/>
      <c r="I36" s="607"/>
      <c r="J36" s="607"/>
      <c r="K36" s="607"/>
      <c r="L36" s="607"/>
      <c r="M36" s="257"/>
    </row>
    <row r="37" spans="5:22" ht="12.75" customHeight="1" x14ac:dyDescent="0.25">
      <c r="E37" s="607"/>
      <c r="F37" s="607"/>
      <c r="G37" s="607"/>
      <c r="H37" s="607"/>
      <c r="I37" s="607"/>
      <c r="J37" s="607"/>
      <c r="K37" s="607"/>
      <c r="L37" s="607"/>
      <c r="M37" s="257"/>
    </row>
  </sheetData>
  <sheetProtection password="C7E1" sheet="1" selectLockedCells="1"/>
  <mergeCells count="23">
    <mergeCell ref="A14:M14"/>
    <mergeCell ref="M23:O23"/>
    <mergeCell ref="A24:G24"/>
    <mergeCell ref="I24:K24"/>
    <mergeCell ref="N24:O24"/>
    <mergeCell ref="C17:E17"/>
    <mergeCell ref="E19:V21"/>
    <mergeCell ref="B2:V2"/>
    <mergeCell ref="E33:L33"/>
    <mergeCell ref="E34:L34"/>
    <mergeCell ref="E36:L36"/>
    <mergeCell ref="E37:L37"/>
    <mergeCell ref="A26:H26"/>
    <mergeCell ref="A27:G27"/>
    <mergeCell ref="Q27:V27"/>
    <mergeCell ref="O9:R9"/>
    <mergeCell ref="O11:R11"/>
    <mergeCell ref="Q6:V6"/>
    <mergeCell ref="B6:M6"/>
    <mergeCell ref="A9:L9"/>
    <mergeCell ref="Q24:V24"/>
    <mergeCell ref="A23:H23"/>
    <mergeCell ref="I23:L23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1</xdr:col>
                    <xdr:colOff>22860</xdr:colOff>
                    <xdr:row>16</xdr:row>
                    <xdr:rowOff>22860</xdr:rowOff>
                  </from>
                  <to>
                    <xdr:col>2</xdr:col>
                    <xdr:colOff>137160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15</xdr:row>
                    <xdr:rowOff>22860</xdr:rowOff>
                  </from>
                  <to>
                    <xdr:col>2</xdr:col>
                    <xdr:colOff>137160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14</xdr:row>
                    <xdr:rowOff>22860</xdr:rowOff>
                  </from>
                  <to>
                    <xdr:col>2</xdr:col>
                    <xdr:colOff>121920</xdr:colOff>
                    <xdr:row>15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0"/>
  <sheetViews>
    <sheetView showGridLines="0" view="pageLayout" zoomScale="50" zoomScaleNormal="85" zoomScalePageLayoutView="50" workbookViewId="0">
      <selection activeCell="AB2" sqref="AB2"/>
    </sheetView>
  </sheetViews>
  <sheetFormatPr baseColWidth="10" defaultColWidth="11.44140625" defaultRowHeight="14.4" x14ac:dyDescent="0.3"/>
  <cols>
    <col min="1" max="1" width="5.6640625" style="78" customWidth="1"/>
    <col min="2" max="2" width="1.33203125" style="78" customWidth="1"/>
    <col min="3" max="3" width="35.44140625" style="78" customWidth="1"/>
    <col min="4" max="4" width="3.44140625" style="78" customWidth="1"/>
    <col min="5" max="5" width="3.109375" style="78" customWidth="1"/>
    <col min="6" max="6" width="20.6640625" style="78" customWidth="1"/>
    <col min="7" max="7" width="1.33203125" style="78" customWidth="1"/>
    <col min="8" max="8" width="6.6640625" style="78" customWidth="1"/>
    <col min="9" max="9" width="7.44140625" style="78" customWidth="1"/>
    <col min="10" max="10" width="0.33203125" style="78" customWidth="1"/>
    <col min="11" max="11" width="2.88671875" style="78" customWidth="1"/>
    <col min="12" max="12" width="3.44140625" style="78" customWidth="1"/>
    <col min="13" max="13" width="1.33203125" style="78" customWidth="1"/>
    <col min="14" max="15" width="3.44140625" style="78" customWidth="1"/>
    <col min="16" max="16" width="1.33203125" style="78" customWidth="1"/>
    <col min="17" max="17" width="6.88671875" style="78" customWidth="1"/>
    <col min="18" max="18" width="1.44140625" style="78" customWidth="1"/>
    <col min="19" max="19" width="6.44140625" style="78" customWidth="1"/>
    <col min="20" max="20" width="1.33203125" style="78" customWidth="1"/>
    <col min="21" max="21" width="1.44140625" style="78" customWidth="1"/>
    <col min="22" max="23" width="3.44140625" style="78" customWidth="1"/>
    <col min="24" max="24" width="20.6640625" style="78" customWidth="1"/>
    <col min="25" max="25" width="6.6640625" style="78" customWidth="1"/>
    <col min="26" max="26" width="14.6640625" style="78" customWidth="1"/>
    <col min="27" max="27" width="3.33203125" style="78" customWidth="1"/>
    <col min="28" max="28" width="17.6640625" style="78" customWidth="1"/>
    <col min="29" max="29" width="3.33203125" style="78" customWidth="1"/>
    <col min="30" max="30" width="15.6640625" style="78" customWidth="1"/>
    <col min="31" max="31" width="7.33203125" style="78" customWidth="1"/>
    <col min="32" max="32" width="3.33203125" style="124" customWidth="1"/>
    <col min="33" max="33" width="17.44140625" style="78" customWidth="1"/>
    <col min="34" max="34" width="3.33203125" style="78" customWidth="1"/>
    <col min="35" max="35" width="24.109375" style="78" customWidth="1"/>
    <col min="36" max="36" width="6.6640625" style="78" customWidth="1"/>
    <col min="37" max="37" width="15.109375" style="78" customWidth="1"/>
    <col min="38" max="38" width="3.33203125" style="78" customWidth="1"/>
    <col min="39" max="39" width="3.88671875" style="78" customWidth="1"/>
    <col min="40" max="16384" width="11.44140625" style="78"/>
  </cols>
  <sheetData>
    <row r="1" spans="1:40" ht="13.2" customHeight="1" thickBot="1" x14ac:dyDescent="0.35">
      <c r="A1" s="17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154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41.25" customHeight="1" x14ac:dyDescent="0.5">
      <c r="F2" s="188" t="s">
        <v>23</v>
      </c>
      <c r="G2" s="77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04"/>
      <c r="W2" s="104"/>
      <c r="X2" s="104"/>
      <c r="Y2" s="104"/>
      <c r="Z2" s="104"/>
      <c r="AA2" s="397"/>
      <c r="AB2" s="451"/>
      <c r="AC2" s="452"/>
      <c r="AD2" s="452"/>
      <c r="AE2" s="452"/>
      <c r="AF2" s="452"/>
      <c r="AG2" s="398"/>
      <c r="AH2" s="399"/>
      <c r="AI2" s="522"/>
      <c r="AJ2" s="522"/>
      <c r="AK2" s="522"/>
      <c r="AL2" s="452"/>
      <c r="AM2" s="400"/>
    </row>
    <row r="3" spans="1:40" ht="28.2" x14ac:dyDescent="0.5">
      <c r="F3" s="189"/>
      <c r="G3" s="77"/>
      <c r="H3" s="156"/>
      <c r="I3" s="525" t="s">
        <v>85</v>
      </c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104"/>
      <c r="W3" s="104"/>
      <c r="X3" s="104"/>
      <c r="Y3" s="104"/>
      <c r="Z3" s="104"/>
      <c r="AA3" s="401"/>
      <c r="AB3" s="417" t="s">
        <v>155</v>
      </c>
      <c r="AC3" s="318"/>
      <c r="AD3" s="318"/>
      <c r="AE3" s="318"/>
      <c r="AF3" s="318"/>
      <c r="AG3" s="156"/>
      <c r="AH3" s="120"/>
      <c r="AI3" s="417" t="s">
        <v>40</v>
      </c>
      <c r="AJ3" s="318"/>
      <c r="AK3" s="318"/>
      <c r="AL3" s="318"/>
      <c r="AM3" s="402"/>
    </row>
    <row r="4" spans="1:40" ht="39.9" customHeight="1" x14ac:dyDescent="0.35">
      <c r="G4" s="190"/>
      <c r="H4" s="191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158"/>
      <c r="W4" s="158"/>
      <c r="X4" s="158"/>
      <c r="Y4" s="158"/>
      <c r="Z4" s="158"/>
      <c r="AA4" s="401"/>
      <c r="AB4" s="453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03"/>
    </row>
    <row r="5" spans="1:40" ht="17.399999999999999" x14ac:dyDescent="0.3">
      <c r="A5" s="126"/>
      <c r="B5" s="192"/>
      <c r="D5" s="126"/>
      <c r="E5" s="126"/>
      <c r="F5" s="126"/>
      <c r="G5" s="126"/>
      <c r="H5" s="126"/>
      <c r="I5" s="158"/>
      <c r="J5" s="79"/>
      <c r="K5" s="104"/>
      <c r="L5" s="104"/>
      <c r="M5" s="104"/>
      <c r="N5" s="79"/>
      <c r="O5" s="158"/>
      <c r="P5" s="158"/>
      <c r="Q5" s="104"/>
      <c r="R5" s="104"/>
      <c r="S5" s="158"/>
      <c r="T5" s="104"/>
      <c r="U5" s="79"/>
      <c r="V5" s="193"/>
      <c r="W5" s="193"/>
      <c r="X5" s="193"/>
      <c r="Y5" s="193"/>
      <c r="Z5" s="193"/>
      <c r="AA5" s="404"/>
      <c r="AB5" s="417" t="s">
        <v>80</v>
      </c>
      <c r="AC5" s="194"/>
      <c r="AD5" s="194"/>
      <c r="AE5" s="194"/>
      <c r="AF5" s="195"/>
      <c r="AG5" s="196"/>
      <c r="AH5" s="197"/>
      <c r="AI5" s="197"/>
      <c r="AJ5" s="197"/>
      <c r="AK5" s="197"/>
      <c r="AL5" s="120"/>
      <c r="AM5" s="403"/>
    </row>
    <row r="6" spans="1:40" ht="46.95" customHeight="1" thickBot="1" x14ac:dyDescent="0.35">
      <c r="B6" s="198"/>
      <c r="C6" s="199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93"/>
      <c r="Y6" s="193"/>
      <c r="Z6" s="193"/>
      <c r="AA6" s="404"/>
      <c r="AB6" s="453"/>
      <c r="AC6" s="455"/>
      <c r="AD6" s="455"/>
      <c r="AE6" s="455"/>
      <c r="AF6" s="455"/>
      <c r="AG6" s="455"/>
      <c r="AH6" s="120"/>
      <c r="AI6" s="337"/>
      <c r="AJ6" s="337"/>
      <c r="AK6" s="337"/>
      <c r="AL6" s="337"/>
      <c r="AM6" s="403"/>
    </row>
    <row r="7" spans="1:40" ht="43.5" customHeight="1" thickBot="1" x14ac:dyDescent="0.45">
      <c r="C7" s="104"/>
      <c r="D7" s="104"/>
      <c r="E7" s="104"/>
      <c r="F7" s="414" t="s">
        <v>87</v>
      </c>
      <c r="H7" s="530"/>
      <c r="I7" s="531"/>
      <c r="J7" s="531"/>
      <c r="K7" s="531"/>
      <c r="L7" s="531"/>
      <c r="M7" s="531"/>
      <c r="N7" s="531"/>
      <c r="O7" s="531"/>
      <c r="P7" s="531"/>
      <c r="Q7" s="532"/>
      <c r="V7" s="158"/>
      <c r="W7" s="158"/>
      <c r="AA7" s="405"/>
      <c r="AB7" s="418" t="s">
        <v>82</v>
      </c>
      <c r="AC7" s="120"/>
      <c r="AD7" s="120"/>
      <c r="AE7" s="120"/>
      <c r="AF7" s="159"/>
      <c r="AG7" s="160"/>
      <c r="AH7" s="120"/>
      <c r="AI7" s="120"/>
      <c r="AJ7" s="120"/>
      <c r="AK7" s="120"/>
      <c r="AL7" s="120"/>
      <c r="AM7" s="403"/>
    </row>
    <row r="8" spans="1:40" ht="26.4" customHeight="1" thickBot="1" x14ac:dyDescent="0.35">
      <c r="C8" s="104"/>
      <c r="D8" s="104"/>
      <c r="E8" s="104"/>
      <c r="F8" s="104"/>
      <c r="G8" s="104"/>
      <c r="H8" s="104"/>
      <c r="I8" s="104"/>
      <c r="J8" s="104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58"/>
      <c r="V8" s="158"/>
      <c r="W8" s="158"/>
      <c r="AA8" s="405"/>
      <c r="AB8" s="453"/>
      <c r="AC8" s="455"/>
      <c r="AD8" s="455"/>
      <c r="AE8" s="455"/>
      <c r="AF8" s="455"/>
      <c r="AG8" s="455"/>
      <c r="AH8" s="120"/>
      <c r="AI8" s="337"/>
      <c r="AJ8" s="337"/>
      <c r="AK8" s="337"/>
      <c r="AL8" s="337"/>
      <c r="AM8" s="403"/>
    </row>
    <row r="9" spans="1:40" ht="35.1" customHeight="1" thickBot="1" x14ac:dyDescent="0.45">
      <c r="F9" s="414" t="s">
        <v>86</v>
      </c>
      <c r="H9" s="186"/>
      <c r="I9" s="96" t="s">
        <v>24</v>
      </c>
      <c r="V9" s="526"/>
      <c r="W9" s="527"/>
      <c r="X9" s="415" t="s">
        <v>25</v>
      </c>
      <c r="AA9" s="405"/>
      <c r="AB9" s="418" t="s">
        <v>83</v>
      </c>
      <c r="AC9" s="120"/>
      <c r="AD9" s="120"/>
      <c r="AE9" s="120"/>
      <c r="AF9" s="159"/>
      <c r="AG9" s="160"/>
      <c r="AH9" s="120"/>
      <c r="AI9" s="324"/>
      <c r="AJ9" s="121"/>
      <c r="AK9" s="121"/>
      <c r="AL9" s="121"/>
      <c r="AM9" s="403"/>
    </row>
    <row r="10" spans="1:40" ht="35.1" customHeight="1" thickBot="1" x14ac:dyDescent="0.45">
      <c r="E10" s="158"/>
      <c r="H10" s="156"/>
      <c r="I10" s="111" t="s">
        <v>27</v>
      </c>
      <c r="V10" s="526"/>
      <c r="W10" s="527"/>
      <c r="X10" s="415" t="s">
        <v>26</v>
      </c>
      <c r="AA10" s="405"/>
      <c r="AB10" s="453"/>
      <c r="AC10" s="455"/>
      <c r="AD10" s="455"/>
      <c r="AE10" s="455"/>
      <c r="AF10" s="455"/>
      <c r="AG10" s="455"/>
      <c r="AH10" s="120"/>
      <c r="AI10" s="337"/>
      <c r="AJ10" s="337"/>
      <c r="AK10" s="337"/>
      <c r="AL10" s="337"/>
      <c r="AM10" s="403"/>
    </row>
    <row r="11" spans="1:40" ht="35.1" customHeight="1" thickBot="1" x14ac:dyDescent="0.45">
      <c r="C11" s="104"/>
      <c r="D11" s="104"/>
      <c r="E11" s="104"/>
      <c r="F11" s="104"/>
      <c r="H11" s="187"/>
      <c r="I11" s="96" t="s">
        <v>29</v>
      </c>
      <c r="V11" s="526"/>
      <c r="W11" s="527"/>
      <c r="X11" s="415" t="s">
        <v>28</v>
      </c>
      <c r="AA11" s="406"/>
      <c r="AB11" s="419" t="s">
        <v>84</v>
      </c>
      <c r="AC11" s="407"/>
      <c r="AD11" s="407"/>
      <c r="AE11" s="407"/>
      <c r="AF11" s="408"/>
      <c r="AG11" s="409"/>
      <c r="AH11" s="407"/>
      <c r="AI11" s="410"/>
      <c r="AJ11" s="411"/>
      <c r="AK11" s="411"/>
      <c r="AL11" s="411"/>
      <c r="AM11" s="412"/>
    </row>
    <row r="12" spans="1:40" ht="19.5" customHeight="1" thickBot="1" x14ac:dyDescent="0.45">
      <c r="C12" s="104"/>
      <c r="D12" s="104"/>
      <c r="E12" s="104"/>
      <c r="F12" s="104"/>
      <c r="I12" s="98"/>
      <c r="V12" s="200"/>
      <c r="W12" s="175"/>
      <c r="X12" s="112"/>
      <c r="AB12" s="120"/>
      <c r="AC12" s="120"/>
      <c r="AD12" s="120"/>
      <c r="AE12" s="120"/>
      <c r="AF12" s="159"/>
      <c r="AG12" s="160"/>
      <c r="AH12" s="120"/>
      <c r="AI12" s="120"/>
      <c r="AJ12" s="120"/>
    </row>
    <row r="13" spans="1:40" ht="35.1" customHeight="1" thickBot="1" x14ac:dyDescent="0.45">
      <c r="C13" s="104"/>
      <c r="D13" s="104"/>
      <c r="E13" s="104"/>
      <c r="F13" s="104"/>
      <c r="V13" s="526"/>
      <c r="W13" s="527"/>
      <c r="X13" s="415" t="s">
        <v>106</v>
      </c>
      <c r="Z13" s="416" t="s">
        <v>79</v>
      </c>
      <c r="AA13" s="456"/>
      <c r="AB13" s="457"/>
      <c r="AC13" s="456"/>
      <c r="AD13" s="456"/>
      <c r="AG13" s="160"/>
    </row>
    <row r="14" spans="1:40" ht="35.1" customHeight="1" x14ac:dyDescent="0.35">
      <c r="C14" s="104"/>
      <c r="D14" s="104"/>
      <c r="E14" s="104"/>
      <c r="F14" s="104"/>
      <c r="V14" s="335"/>
      <c r="W14" s="336"/>
      <c r="X14" s="112"/>
      <c r="Z14" s="112"/>
      <c r="AA14" s="120"/>
      <c r="AB14" s="201"/>
      <c r="AC14" s="120"/>
      <c r="AD14" s="120"/>
      <c r="AG14" s="160"/>
    </row>
    <row r="15" spans="1:40" ht="35.1" customHeight="1" thickBot="1" x14ac:dyDescent="0.4">
      <c r="C15" s="104"/>
      <c r="D15" s="104"/>
      <c r="E15" s="104"/>
      <c r="F15" s="355" t="s">
        <v>88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Z15" s="112"/>
      <c r="AA15" s="120"/>
      <c r="AB15" s="201"/>
      <c r="AC15" s="120"/>
      <c r="AD15" s="120"/>
      <c r="AG15" s="160"/>
    </row>
    <row r="16" spans="1:40" ht="15.6" x14ac:dyDescent="0.3">
      <c r="B16" s="113"/>
      <c r="C16" s="24"/>
      <c r="D16" s="24"/>
      <c r="E16" s="25"/>
      <c r="F16" s="25"/>
      <c r="G16" s="24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4"/>
      <c r="V16" s="25"/>
      <c r="W16" s="25"/>
      <c r="X16" s="25"/>
      <c r="Y16" s="25"/>
      <c r="Z16" s="25"/>
      <c r="AA16" s="25"/>
      <c r="AB16" s="24"/>
      <c r="AC16" s="24"/>
      <c r="AD16" s="24"/>
      <c r="AE16" s="24"/>
      <c r="AF16" s="27"/>
      <c r="AG16" s="24"/>
      <c r="AH16" s="25"/>
      <c r="AI16" s="28"/>
      <c r="AJ16" s="25"/>
      <c r="AK16" s="25"/>
      <c r="AL16" s="25"/>
      <c r="AM16" s="29"/>
    </row>
    <row r="17" spans="2:39" ht="21" x14ac:dyDescent="0.4">
      <c r="B17" s="114"/>
      <c r="C17" s="30"/>
      <c r="D17" s="30"/>
      <c r="E17" s="31"/>
      <c r="F17" s="30"/>
      <c r="G17" s="32" t="s">
        <v>30</v>
      </c>
      <c r="H17" s="30"/>
      <c r="I17" s="30"/>
      <c r="J17" s="30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5" t="s">
        <v>31</v>
      </c>
      <c r="W17" s="35"/>
      <c r="X17" s="36"/>
      <c r="Y17" s="36"/>
      <c r="Z17" s="36"/>
      <c r="AA17" s="37"/>
      <c r="AB17" s="30"/>
      <c r="AC17" s="472" t="s">
        <v>156</v>
      </c>
      <c r="AD17" s="38"/>
      <c r="AE17" s="32"/>
      <c r="AF17" s="39"/>
      <c r="AG17" s="30"/>
      <c r="AH17" s="35" t="s">
        <v>32</v>
      </c>
      <c r="AI17" s="36"/>
      <c r="AJ17" s="40"/>
      <c r="AK17" s="36"/>
      <c r="AL17" s="41"/>
      <c r="AM17" s="42"/>
    </row>
    <row r="18" spans="2:39" ht="34.799999999999997" x14ac:dyDescent="0.3">
      <c r="B18" s="114"/>
      <c r="C18" s="30"/>
      <c r="D18" s="43"/>
      <c r="E18" s="75"/>
      <c r="F18" s="44" t="s">
        <v>10</v>
      </c>
      <c r="G18" s="45"/>
      <c r="H18" s="45"/>
      <c r="I18" s="528" t="s">
        <v>33</v>
      </c>
      <c r="J18" s="529"/>
      <c r="K18" s="529"/>
      <c r="L18" s="529"/>
      <c r="M18" s="46"/>
      <c r="N18" s="47"/>
      <c r="O18" s="48"/>
      <c r="P18" s="48"/>
      <c r="Q18" s="48"/>
      <c r="R18" s="48"/>
      <c r="S18" s="48"/>
      <c r="T18" s="48"/>
      <c r="U18" s="30"/>
      <c r="V18" s="43"/>
      <c r="W18" s="45"/>
      <c r="X18" s="44" t="s">
        <v>10</v>
      </c>
      <c r="Y18" s="49"/>
      <c r="Z18" s="125" t="s">
        <v>33</v>
      </c>
      <c r="AA18" s="47"/>
      <c r="AB18" s="30"/>
      <c r="AC18" s="43"/>
      <c r="AD18" s="45"/>
      <c r="AE18" s="44" t="s">
        <v>10</v>
      </c>
      <c r="AF18" s="50"/>
      <c r="AG18" s="30"/>
      <c r="AH18" s="51"/>
      <c r="AI18" s="44" t="s">
        <v>10</v>
      </c>
      <c r="AJ18" s="52"/>
      <c r="AK18" s="125" t="s">
        <v>33</v>
      </c>
      <c r="AL18" s="47"/>
      <c r="AM18" s="42"/>
    </row>
    <row r="19" spans="2:39" x14ac:dyDescent="0.3">
      <c r="B19" s="114"/>
      <c r="C19" s="30"/>
      <c r="D19" s="53"/>
      <c r="E19" s="31"/>
      <c r="F19" s="31"/>
      <c r="G19" s="54"/>
      <c r="H19" s="30"/>
      <c r="I19" s="54"/>
      <c r="J19" s="55"/>
      <c r="K19" s="56"/>
      <c r="L19" s="48"/>
      <c r="M19" s="48"/>
      <c r="N19" s="57"/>
      <c r="O19" s="48"/>
      <c r="P19" s="48"/>
      <c r="Q19" s="48"/>
      <c r="R19" s="48"/>
      <c r="S19" s="48"/>
      <c r="T19" s="48"/>
      <c r="U19" s="54"/>
      <c r="V19" s="53"/>
      <c r="W19" s="54"/>
      <c r="X19" s="31"/>
      <c r="Y19" s="55"/>
      <c r="Z19" s="56"/>
      <c r="AA19" s="58"/>
      <c r="AB19" s="30"/>
      <c r="AC19" s="53"/>
      <c r="AD19" s="54"/>
      <c r="AE19" s="31"/>
      <c r="AF19" s="76"/>
      <c r="AG19" s="30"/>
      <c r="AH19" s="59"/>
      <c r="AI19" s="31"/>
      <c r="AJ19" s="55"/>
      <c r="AK19" s="56"/>
      <c r="AL19" s="58"/>
      <c r="AM19" s="42"/>
    </row>
    <row r="20" spans="2:39" s="82" customFormat="1" ht="18" x14ac:dyDescent="0.3">
      <c r="B20" s="114"/>
      <c r="C20" s="60" t="s">
        <v>3</v>
      </c>
      <c r="D20" s="61"/>
      <c r="E20" s="510">
        <f>DCE!D34</f>
        <v>0</v>
      </c>
      <c r="F20" s="523"/>
      <c r="G20" s="64"/>
      <c r="H20" s="64"/>
      <c r="I20" s="512">
        <f>DCE!C34</f>
        <v>0</v>
      </c>
      <c r="J20" s="524"/>
      <c r="K20" s="524"/>
      <c r="L20" s="523"/>
      <c r="M20" s="217"/>
      <c r="N20" s="218"/>
      <c r="O20" s="217"/>
      <c r="P20" s="217"/>
      <c r="Q20" s="217"/>
      <c r="R20" s="217"/>
      <c r="S20" s="217"/>
      <c r="T20" s="217"/>
      <c r="U20" s="41"/>
      <c r="V20" s="219"/>
      <c r="W20" s="510">
        <f>DCE!P34</f>
        <v>0</v>
      </c>
      <c r="X20" s="511"/>
      <c r="Y20" s="220"/>
      <c r="Z20" s="302">
        <f>DCE!O34</f>
        <v>0</v>
      </c>
      <c r="AA20" s="221"/>
      <c r="AB20" s="64"/>
      <c r="AC20" s="61"/>
      <c r="AD20" s="510">
        <f>+DCE!D36+DCE!D35</f>
        <v>0</v>
      </c>
      <c r="AE20" s="511"/>
      <c r="AF20" s="68"/>
      <c r="AG20" s="64"/>
      <c r="AH20" s="222"/>
      <c r="AI20" s="308">
        <f>E20+W20+AD20</f>
        <v>0</v>
      </c>
      <c r="AJ20" s="220"/>
      <c r="AK20" s="302">
        <f>I20+Z20</f>
        <v>0</v>
      </c>
      <c r="AL20" s="221"/>
      <c r="AM20" s="69"/>
    </row>
    <row r="21" spans="2:39" s="82" customFormat="1" ht="17.399999999999999" x14ac:dyDescent="0.3">
      <c r="B21" s="114"/>
      <c r="C21" s="60"/>
      <c r="D21" s="61"/>
      <c r="E21" s="62"/>
      <c r="F21" s="63"/>
      <c r="G21" s="64"/>
      <c r="H21" s="64"/>
      <c r="I21" s="64"/>
      <c r="J21" s="220"/>
      <c r="K21" s="41"/>
      <c r="L21" s="217"/>
      <c r="M21" s="217"/>
      <c r="N21" s="218"/>
      <c r="O21" s="217"/>
      <c r="P21" s="217"/>
      <c r="Q21" s="217"/>
      <c r="R21" s="217"/>
      <c r="S21" s="217"/>
      <c r="T21" s="217"/>
      <c r="U21" s="41"/>
      <c r="V21" s="219"/>
      <c r="W21" s="41"/>
      <c r="X21" s="63"/>
      <c r="Y21" s="220"/>
      <c r="Z21" s="41"/>
      <c r="AA21" s="221"/>
      <c r="AB21" s="64"/>
      <c r="AC21" s="61"/>
      <c r="AD21" s="63"/>
      <c r="AE21" s="63"/>
      <c r="AF21" s="68"/>
      <c r="AG21" s="64"/>
      <c r="AH21" s="222"/>
      <c r="AI21" s="63"/>
      <c r="AJ21" s="220"/>
      <c r="AK21" s="41"/>
      <c r="AL21" s="221"/>
      <c r="AM21" s="69"/>
    </row>
    <row r="22" spans="2:39" s="82" customFormat="1" ht="18" x14ac:dyDescent="0.3">
      <c r="B22" s="223"/>
      <c r="C22" s="224" t="s">
        <v>34</v>
      </c>
      <c r="D22" s="61"/>
      <c r="E22" s="510">
        <f>DCE!F34</f>
        <v>0</v>
      </c>
      <c r="F22" s="523"/>
      <c r="G22" s="64"/>
      <c r="H22" s="64"/>
      <c r="I22" s="512">
        <f>DCE!E34</f>
        <v>0</v>
      </c>
      <c r="J22" s="524"/>
      <c r="K22" s="524"/>
      <c r="L22" s="523"/>
      <c r="M22" s="217"/>
      <c r="N22" s="218"/>
      <c r="O22" s="217"/>
      <c r="P22" s="217"/>
      <c r="Q22" s="217"/>
      <c r="R22" s="217"/>
      <c r="S22" s="217"/>
      <c r="T22" s="217"/>
      <c r="U22" s="64"/>
      <c r="V22" s="61"/>
      <c r="W22" s="510">
        <f>DCE!R34</f>
        <v>0</v>
      </c>
      <c r="X22" s="511"/>
      <c r="Y22" s="63"/>
      <c r="Z22" s="302">
        <f>DCE!Q34</f>
        <v>0</v>
      </c>
      <c r="AA22" s="68"/>
      <c r="AB22" s="64"/>
      <c r="AC22" s="61"/>
      <c r="AD22" s="510">
        <f>+DCE!F36+DCE!F35</f>
        <v>0</v>
      </c>
      <c r="AE22" s="511"/>
      <c r="AF22" s="68"/>
      <c r="AG22" s="64"/>
      <c r="AH22" s="61"/>
      <c r="AI22" s="308">
        <f>E22+W22+AD22</f>
        <v>0</v>
      </c>
      <c r="AJ22" s="63"/>
      <c r="AK22" s="302">
        <f>I22+Z22</f>
        <v>0</v>
      </c>
      <c r="AL22" s="68"/>
      <c r="AM22" s="69"/>
    </row>
    <row r="23" spans="2:39" s="82" customFormat="1" ht="17.399999999999999" x14ac:dyDescent="0.3">
      <c r="B23" s="115"/>
      <c r="C23" s="60"/>
      <c r="D23" s="61"/>
      <c r="E23" s="62"/>
      <c r="F23" s="63"/>
      <c r="G23" s="64"/>
      <c r="H23" s="64"/>
      <c r="I23" s="64"/>
      <c r="J23" s="65"/>
      <c r="K23" s="65"/>
      <c r="L23" s="217"/>
      <c r="M23" s="217"/>
      <c r="N23" s="218"/>
      <c r="O23" s="217"/>
      <c r="P23" s="217"/>
      <c r="Q23" s="217"/>
      <c r="R23" s="217"/>
      <c r="S23" s="217"/>
      <c r="T23" s="217"/>
      <c r="U23" s="65"/>
      <c r="V23" s="66"/>
      <c r="W23" s="65"/>
      <c r="X23" s="63"/>
      <c r="Y23" s="65"/>
      <c r="Z23" s="65"/>
      <c r="AA23" s="67"/>
      <c r="AB23" s="64"/>
      <c r="AC23" s="66"/>
      <c r="AD23" s="65"/>
      <c r="AE23" s="63"/>
      <c r="AF23" s="68"/>
      <c r="AG23" s="64"/>
      <c r="AH23" s="66"/>
      <c r="AI23" s="63"/>
      <c r="AJ23" s="65"/>
      <c r="AK23" s="65"/>
      <c r="AL23" s="67"/>
      <c r="AM23" s="69"/>
    </row>
    <row r="24" spans="2:39" s="82" customFormat="1" ht="28.2" x14ac:dyDescent="0.3">
      <c r="B24" s="325"/>
      <c r="C24" s="60" t="s">
        <v>35</v>
      </c>
      <c r="D24" s="61"/>
      <c r="E24" s="520">
        <f>DCE!H34</f>
        <v>0</v>
      </c>
      <c r="F24" s="521"/>
      <c r="G24" s="64"/>
      <c r="H24" s="64"/>
      <c r="I24" s="512">
        <f>DCE!G34</f>
        <v>0</v>
      </c>
      <c r="J24" s="513"/>
      <c r="K24" s="513"/>
      <c r="L24" s="514"/>
      <c r="M24" s="217"/>
      <c r="N24" s="218"/>
      <c r="O24" s="70" t="s">
        <v>36</v>
      </c>
      <c r="P24" s="70"/>
      <c r="Q24" s="70"/>
      <c r="R24" s="70"/>
      <c r="S24" s="70"/>
      <c r="T24" s="326"/>
      <c r="U24" s="327"/>
      <c r="V24" s="61"/>
      <c r="W24" s="520">
        <f>DCE!T34</f>
        <v>0</v>
      </c>
      <c r="X24" s="521"/>
      <c r="Y24" s="328"/>
      <c r="Z24" s="302">
        <f>DCE!S34</f>
        <v>0</v>
      </c>
      <c r="AA24" s="228"/>
      <c r="AB24" s="70" t="s">
        <v>36</v>
      </c>
      <c r="AC24" s="225"/>
      <c r="AD24" s="226"/>
      <c r="AE24" s="227"/>
      <c r="AF24" s="228"/>
      <c r="AG24" s="70" t="s">
        <v>37</v>
      </c>
      <c r="AH24" s="329"/>
      <c r="AI24" s="309">
        <f>E24+W24</f>
        <v>0</v>
      </c>
      <c r="AJ24" s="328"/>
      <c r="AK24" s="302">
        <f>I24+Z24</f>
        <v>0</v>
      </c>
      <c r="AL24" s="228"/>
      <c r="AM24" s="69"/>
    </row>
    <row r="25" spans="2:39" s="82" customFormat="1" ht="28.2" x14ac:dyDescent="0.3">
      <c r="B25" s="115"/>
      <c r="C25" s="60"/>
      <c r="D25" s="61"/>
      <c r="E25" s="62"/>
      <c r="F25" s="63"/>
      <c r="G25" s="64"/>
      <c r="H25" s="64"/>
      <c r="I25" s="64"/>
      <c r="J25" s="217"/>
      <c r="K25" s="217"/>
      <c r="L25" s="217"/>
      <c r="M25" s="217"/>
      <c r="N25" s="218"/>
      <c r="O25" s="217"/>
      <c r="P25" s="217"/>
      <c r="Q25" s="217"/>
      <c r="R25" s="217"/>
      <c r="S25" s="217"/>
      <c r="T25" s="217"/>
      <c r="U25" s="70"/>
      <c r="V25" s="71"/>
      <c r="W25" s="70"/>
      <c r="X25" s="63"/>
      <c r="Y25" s="217"/>
      <c r="Z25" s="217"/>
      <c r="AA25" s="218"/>
      <c r="AB25" s="64"/>
      <c r="AC25" s="61"/>
      <c r="AD25" s="63"/>
      <c r="AE25" s="63"/>
      <c r="AF25" s="68"/>
      <c r="AG25" s="64"/>
      <c r="AH25" s="61"/>
      <c r="AI25" s="63"/>
      <c r="AJ25" s="217"/>
      <c r="AK25" s="217"/>
      <c r="AL25" s="218"/>
      <c r="AM25" s="69"/>
    </row>
    <row r="26" spans="2:39" s="82" customFormat="1" ht="17.399999999999999" x14ac:dyDescent="0.3">
      <c r="B26" s="229"/>
      <c r="C26" s="60" t="s">
        <v>38</v>
      </c>
      <c r="D26" s="61"/>
      <c r="E26" s="510">
        <f>DCE!J34</f>
        <v>0</v>
      </c>
      <c r="F26" s="511"/>
      <c r="G26" s="64"/>
      <c r="H26" s="64"/>
      <c r="I26" s="512">
        <f>DCE!I34</f>
        <v>0</v>
      </c>
      <c r="J26" s="513"/>
      <c r="K26" s="513"/>
      <c r="L26" s="514"/>
      <c r="M26" s="217"/>
      <c r="N26" s="218"/>
      <c r="O26" s="217"/>
      <c r="P26" s="217"/>
      <c r="Q26" s="217"/>
      <c r="R26" s="217"/>
      <c r="S26" s="217"/>
      <c r="T26" s="217"/>
      <c r="U26" s="230"/>
      <c r="V26" s="231"/>
      <c r="W26" s="510">
        <f>DCE!V34</f>
        <v>0</v>
      </c>
      <c r="X26" s="511"/>
      <c r="Y26" s="230"/>
      <c r="Z26" s="301">
        <f>DCE!U34</f>
        <v>0</v>
      </c>
      <c r="AA26" s="232"/>
      <c r="AB26" s="64"/>
      <c r="AC26" s="231"/>
      <c r="AD26" s="230"/>
      <c r="AE26" s="63"/>
      <c r="AF26" s="68"/>
      <c r="AG26" s="64"/>
      <c r="AH26" s="231"/>
      <c r="AI26" s="309">
        <f>E26+W26</f>
        <v>0</v>
      </c>
      <c r="AJ26" s="230"/>
      <c r="AK26" s="302">
        <f>I26+Z26</f>
        <v>0</v>
      </c>
      <c r="AL26" s="232"/>
      <c r="AM26" s="69"/>
    </row>
    <row r="27" spans="2:39" s="82" customFormat="1" ht="17.399999999999999" x14ac:dyDescent="0.3">
      <c r="B27" s="229"/>
      <c r="C27" s="60"/>
      <c r="D27" s="61"/>
      <c r="E27" s="62"/>
      <c r="F27" s="63"/>
      <c r="G27" s="64"/>
      <c r="H27" s="64"/>
      <c r="I27" s="64"/>
      <c r="J27" s="230"/>
      <c r="K27" s="310"/>
      <c r="L27" s="217"/>
      <c r="M27" s="217"/>
      <c r="N27" s="218"/>
      <c r="O27" s="217"/>
      <c r="P27" s="217"/>
      <c r="Q27" s="217"/>
      <c r="R27" s="217"/>
      <c r="S27" s="217"/>
      <c r="T27" s="217"/>
      <c r="U27" s="230"/>
      <c r="V27" s="231"/>
      <c r="W27" s="230"/>
      <c r="X27" s="63"/>
      <c r="Y27" s="230"/>
      <c r="Z27" s="233"/>
      <c r="AA27" s="232"/>
      <c r="AB27" s="64"/>
      <c r="AC27" s="231"/>
      <c r="AD27" s="230"/>
      <c r="AE27" s="63"/>
      <c r="AF27" s="68"/>
      <c r="AG27" s="64"/>
      <c r="AH27" s="231"/>
      <c r="AI27" s="63"/>
      <c r="AJ27" s="230"/>
      <c r="AK27" s="233"/>
      <c r="AL27" s="232"/>
      <c r="AM27" s="69"/>
    </row>
    <row r="28" spans="2:39" s="82" customFormat="1" ht="17.399999999999999" x14ac:dyDescent="0.3">
      <c r="B28" s="229"/>
      <c r="C28" s="60" t="s">
        <v>39</v>
      </c>
      <c r="D28" s="61"/>
      <c r="E28" s="510">
        <f>DCE!L34</f>
        <v>0</v>
      </c>
      <c r="F28" s="511"/>
      <c r="G28" s="64"/>
      <c r="H28" s="64"/>
      <c r="I28" s="512">
        <f>DCE!K34</f>
        <v>0</v>
      </c>
      <c r="J28" s="513"/>
      <c r="K28" s="513"/>
      <c r="L28" s="514"/>
      <c r="M28" s="234"/>
      <c r="N28" s="218"/>
      <c r="O28" s="217"/>
      <c r="P28" s="217"/>
      <c r="Q28" s="217"/>
      <c r="R28" s="217"/>
      <c r="S28" s="217"/>
      <c r="T28" s="217"/>
      <c r="U28" s="230"/>
      <c r="V28" s="231"/>
      <c r="W28" s="510">
        <f>DCE!X34</f>
        <v>0</v>
      </c>
      <c r="X28" s="511"/>
      <c r="Y28" s="230"/>
      <c r="Z28" s="301">
        <f>DCE!W34</f>
        <v>0</v>
      </c>
      <c r="AA28" s="232"/>
      <c r="AB28" s="64"/>
      <c r="AC28" s="231"/>
      <c r="AD28" s="230"/>
      <c r="AE28" s="63"/>
      <c r="AF28" s="68"/>
      <c r="AG28" s="64"/>
      <c r="AH28" s="231"/>
      <c r="AI28" s="309">
        <f>E28+W28</f>
        <v>0</v>
      </c>
      <c r="AJ28" s="230"/>
      <c r="AK28" s="302">
        <f>I28+Z28</f>
        <v>0</v>
      </c>
      <c r="AL28" s="232"/>
      <c r="AM28" s="69"/>
    </row>
    <row r="29" spans="2:39" s="82" customFormat="1" ht="17.399999999999999" x14ac:dyDescent="0.3">
      <c r="B29" s="229"/>
      <c r="C29" s="235"/>
      <c r="D29" s="236"/>
      <c r="E29" s="237"/>
      <c r="F29" s="238"/>
      <c r="G29" s="238"/>
      <c r="H29" s="238"/>
      <c r="I29" s="238"/>
      <c r="J29" s="239"/>
      <c r="K29" s="240"/>
      <c r="L29" s="241"/>
      <c r="M29" s="241"/>
      <c r="N29" s="242"/>
      <c r="O29" s="217"/>
      <c r="P29" s="217"/>
      <c r="Q29" s="217"/>
      <c r="R29" s="217"/>
      <c r="S29" s="217"/>
      <c r="T29" s="217"/>
      <c r="U29" s="230"/>
      <c r="V29" s="243"/>
      <c r="W29" s="239"/>
      <c r="X29" s="238"/>
      <c r="Y29" s="239"/>
      <c r="Z29" s="240"/>
      <c r="AA29" s="244"/>
      <c r="AB29" s="64"/>
      <c r="AC29" s="243"/>
      <c r="AD29" s="239"/>
      <c r="AE29" s="238"/>
      <c r="AF29" s="245"/>
      <c r="AG29" s="64"/>
      <c r="AH29" s="243"/>
      <c r="AI29" s="238"/>
      <c r="AJ29" s="239"/>
      <c r="AK29" s="240"/>
      <c r="AL29" s="244"/>
      <c r="AM29" s="69"/>
    </row>
    <row r="30" spans="2:39" s="82" customFormat="1" ht="15" thickBot="1" x14ac:dyDescent="0.35">
      <c r="B30" s="229"/>
      <c r="C30" s="64"/>
      <c r="D30" s="64"/>
      <c r="E30" s="63"/>
      <c r="F30" s="63"/>
      <c r="G30" s="64"/>
      <c r="H30" s="64"/>
      <c r="I30" s="64"/>
      <c r="J30" s="230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0"/>
      <c r="V30" s="230"/>
      <c r="W30" s="230"/>
      <c r="X30" s="63"/>
      <c r="Y30" s="230"/>
      <c r="Z30" s="233"/>
      <c r="AA30" s="233"/>
      <c r="AB30" s="64"/>
      <c r="AC30" s="230"/>
      <c r="AD30" s="230"/>
      <c r="AE30" s="63"/>
      <c r="AF30" s="63"/>
      <c r="AG30" s="64"/>
      <c r="AH30" s="230"/>
      <c r="AI30" s="63"/>
      <c r="AJ30" s="230"/>
      <c r="AK30" s="233"/>
      <c r="AL30" s="233"/>
      <c r="AM30" s="69"/>
    </row>
    <row r="31" spans="2:39" s="82" customFormat="1" ht="21.6" thickBot="1" x14ac:dyDescent="0.35">
      <c r="B31" s="229"/>
      <c r="C31" s="246" t="s">
        <v>32</v>
      </c>
      <c r="D31" s="64"/>
      <c r="E31" s="515">
        <f>E20+E22+E24+E26+E28</f>
        <v>0</v>
      </c>
      <c r="F31" s="516"/>
      <c r="G31" s="64"/>
      <c r="H31" s="64"/>
      <c r="I31" s="517">
        <f>+I20+I22+I24+I26+I28</f>
        <v>0</v>
      </c>
      <c r="J31" s="518"/>
      <c r="K31" s="518"/>
      <c r="L31" s="519"/>
      <c r="M31" s="233"/>
      <c r="N31" s="233"/>
      <c r="O31" s="233"/>
      <c r="P31" s="233"/>
      <c r="Q31" s="233"/>
      <c r="R31" s="233"/>
      <c r="S31" s="233"/>
      <c r="T31" s="233"/>
      <c r="U31" s="230"/>
      <c r="V31" s="230"/>
      <c r="W31" s="515">
        <f>W20+W22+W24+W26+W28</f>
        <v>0</v>
      </c>
      <c r="X31" s="516"/>
      <c r="Y31" s="230"/>
      <c r="Z31" s="307">
        <f>Z20+Z22+Z24+Z26+Z28</f>
        <v>0</v>
      </c>
      <c r="AA31" s="233"/>
      <c r="AB31" s="64"/>
      <c r="AC31" s="230"/>
      <c r="AD31" s="533">
        <f>AD20+AD22+AE24+AE26+AE28</f>
        <v>0</v>
      </c>
      <c r="AE31" s="534"/>
      <c r="AF31" s="63"/>
      <c r="AG31" s="64"/>
      <c r="AH31" s="230"/>
      <c r="AI31" s="311">
        <f>AI20+AI22+AI24+AI26+AI28</f>
        <v>0</v>
      </c>
      <c r="AJ31" s="230"/>
      <c r="AK31" s="307">
        <f>AK20+AK22+AK24+AK26+AK28</f>
        <v>0</v>
      </c>
      <c r="AL31" s="233"/>
      <c r="AM31" s="69"/>
    </row>
    <row r="32" spans="2:39" s="82" customFormat="1" ht="15" thickBot="1" x14ac:dyDescent="0.35">
      <c r="B32" s="247"/>
      <c r="C32" s="63"/>
      <c r="D32" s="63"/>
      <c r="E32" s="63"/>
      <c r="F32" s="63"/>
      <c r="G32" s="230"/>
      <c r="H32" s="233"/>
      <c r="I32" s="233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48"/>
      <c r="V32" s="230"/>
      <c r="W32" s="230"/>
      <c r="X32" s="233"/>
      <c r="Y32" s="233"/>
      <c r="Z32" s="233"/>
      <c r="AA32" s="233"/>
      <c r="AB32" s="230"/>
      <c r="AC32" s="248"/>
      <c r="AD32" s="248"/>
      <c r="AE32" s="248"/>
      <c r="AF32" s="230"/>
      <c r="AG32" s="248"/>
      <c r="AH32" s="248"/>
      <c r="AI32" s="248"/>
      <c r="AJ32" s="64"/>
      <c r="AK32" s="64"/>
      <c r="AL32" s="249"/>
      <c r="AM32" s="250"/>
    </row>
    <row r="33" spans="1:40" ht="15" thickBot="1" x14ac:dyDescent="0.35">
      <c r="B33" s="202"/>
      <c r="C33" s="117"/>
      <c r="D33" s="117"/>
      <c r="E33" s="117"/>
      <c r="F33" s="117"/>
      <c r="G33" s="118"/>
      <c r="H33" s="119"/>
      <c r="I33" s="119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203"/>
      <c r="V33" s="118"/>
      <c r="W33" s="118"/>
      <c r="X33" s="119"/>
      <c r="Y33" s="119"/>
      <c r="Z33" s="119"/>
      <c r="AA33" s="119"/>
      <c r="AB33" s="118"/>
      <c r="AC33" s="203"/>
      <c r="AD33" s="203"/>
      <c r="AE33" s="203"/>
      <c r="AF33" s="118"/>
      <c r="AG33" s="203"/>
      <c r="AH33" s="203"/>
      <c r="AI33" s="203"/>
      <c r="AJ33" s="116"/>
      <c r="AK33" s="116"/>
      <c r="AL33" s="204"/>
      <c r="AM33" s="204"/>
    </row>
    <row r="34" spans="1:40" ht="15" thickTop="1" x14ac:dyDescent="0.3">
      <c r="B34" s="205"/>
      <c r="C34" s="206"/>
      <c r="D34" s="206"/>
      <c r="E34" s="206"/>
      <c r="F34" s="206"/>
      <c r="G34" s="207"/>
      <c r="H34" s="208"/>
      <c r="I34" s="208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9"/>
      <c r="V34" s="207"/>
      <c r="W34" s="207"/>
      <c r="X34" s="208"/>
      <c r="Y34" s="208"/>
      <c r="Z34" s="208"/>
      <c r="AA34" s="208"/>
      <c r="AB34" s="207"/>
      <c r="AC34" s="209"/>
      <c r="AD34" s="209"/>
      <c r="AE34" s="209"/>
      <c r="AF34" s="207"/>
      <c r="AG34" s="209"/>
      <c r="AH34" s="209"/>
      <c r="AI34" s="209"/>
      <c r="AJ34" s="210"/>
      <c r="AK34" s="210"/>
    </row>
    <row r="35" spans="1:40" ht="22.8" x14ac:dyDescent="0.4">
      <c r="A35" s="121"/>
      <c r="B35" s="263"/>
      <c r="C35" s="121"/>
      <c r="D35" s="121"/>
      <c r="E35" s="121"/>
      <c r="F35" s="121"/>
      <c r="G35" s="122"/>
      <c r="H35" s="123"/>
      <c r="I35" s="123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1"/>
      <c r="W35" s="330"/>
      <c r="X35" s="331"/>
      <c r="Y35" s="252"/>
      <c r="Z35" s="251"/>
      <c r="AA35" s="251"/>
      <c r="AB35" s="251"/>
      <c r="AC35" s="251"/>
      <c r="AD35" s="252"/>
      <c r="AG35" s="332"/>
      <c r="AH35" s="333"/>
      <c r="AI35" s="333"/>
      <c r="AJ35" s="334"/>
      <c r="AK35" s="334"/>
      <c r="AL35" s="334"/>
      <c r="AM35" s="334"/>
    </row>
    <row r="36" spans="1:40" ht="44.25" customHeight="1" x14ac:dyDescent="0.5">
      <c r="A36" s="121"/>
      <c r="B36" s="264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122"/>
      <c r="U36" s="121"/>
      <c r="V36" s="121"/>
      <c r="W36" s="337"/>
      <c r="X36" s="337"/>
      <c r="Y36" s="413" t="s">
        <v>41</v>
      </c>
      <c r="Z36" s="337"/>
      <c r="AA36" s="337"/>
      <c r="AB36" s="337"/>
      <c r="AC36" s="337"/>
      <c r="AD36" s="446"/>
      <c r="AE36" s="447"/>
      <c r="AF36" s="447"/>
      <c r="AG36" s="448"/>
      <c r="AH36" s="448"/>
      <c r="AI36" s="448"/>
      <c r="AJ36" s="449"/>
      <c r="AK36" s="313"/>
      <c r="AL36" s="313"/>
      <c r="AM36" s="313"/>
    </row>
    <row r="37" spans="1:40" ht="36.75" customHeight="1" x14ac:dyDescent="0.3">
      <c r="A37" s="121"/>
      <c r="B37" s="121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7"/>
      <c r="U37" s="121"/>
      <c r="V37" s="121"/>
      <c r="W37" s="342"/>
      <c r="X37" s="342"/>
      <c r="Y37" s="353"/>
      <c r="Z37" s="211"/>
      <c r="AA37" s="211"/>
      <c r="AB37" s="211"/>
      <c r="AC37" s="211"/>
      <c r="AD37" s="450" t="s">
        <v>152</v>
      </c>
      <c r="AE37" s="121"/>
      <c r="AF37" s="121"/>
      <c r="AG37" s="342"/>
      <c r="AH37" s="211"/>
      <c r="AI37" s="211"/>
      <c r="AJ37" s="342"/>
      <c r="AK37" s="211"/>
      <c r="AL37" s="315"/>
      <c r="AM37" s="315"/>
    </row>
    <row r="38" spans="1:40" ht="17.399999999999999" x14ac:dyDescent="0.3">
      <c r="A38" s="121"/>
      <c r="B38" s="265"/>
      <c r="C38" s="121"/>
      <c r="D38" s="121"/>
      <c r="E38" s="121"/>
      <c r="F38" s="121"/>
      <c r="G38" s="121"/>
      <c r="H38" s="339"/>
      <c r="I38" s="339"/>
      <c r="J38" s="121"/>
      <c r="K38" s="340"/>
      <c r="L38" s="340"/>
      <c r="M38" s="121"/>
      <c r="N38" s="341"/>
      <c r="O38" s="341"/>
      <c r="P38" s="317"/>
      <c r="Q38" s="317"/>
      <c r="R38" s="317"/>
      <c r="S38" s="317"/>
      <c r="T38" s="267"/>
      <c r="U38" s="121"/>
      <c r="V38" s="121"/>
      <c r="W38" s="342"/>
      <c r="X38" s="315"/>
      <c r="Y38" s="315"/>
      <c r="Z38" s="315"/>
      <c r="AA38" s="315"/>
      <c r="AB38" s="211"/>
      <c r="AC38" s="353"/>
      <c r="AD38" s="353"/>
      <c r="AE38" s="121"/>
      <c r="AF38" s="121"/>
      <c r="AG38" s="342"/>
      <c r="AH38" s="342"/>
      <c r="AI38" s="342"/>
      <c r="AJ38" s="342"/>
      <c r="AK38" s="342"/>
      <c r="AL38" s="342"/>
      <c r="AM38" s="342"/>
    </row>
    <row r="39" spans="1:40" ht="15.6" x14ac:dyDescent="0.3">
      <c r="A39" s="121"/>
      <c r="B39" s="265"/>
      <c r="C39" s="121"/>
      <c r="D39" s="121"/>
      <c r="E39" s="121"/>
      <c r="F39" s="121"/>
      <c r="G39" s="121"/>
      <c r="H39" s="212"/>
      <c r="I39" s="121"/>
      <c r="J39" s="121"/>
      <c r="K39" s="316"/>
      <c r="L39" s="123"/>
      <c r="M39" s="121"/>
      <c r="N39" s="317"/>
      <c r="O39" s="317"/>
      <c r="P39" s="317"/>
      <c r="Q39" s="317"/>
      <c r="R39" s="317"/>
      <c r="S39" s="317"/>
      <c r="T39" s="122"/>
      <c r="U39" s="121"/>
      <c r="V39" s="121"/>
      <c r="W39" s="354"/>
      <c r="X39" s="354"/>
      <c r="Y39" s="315"/>
      <c r="Z39" s="315"/>
      <c r="AA39" s="315"/>
      <c r="AB39" s="121"/>
      <c r="AC39" s="267"/>
      <c r="AD39" s="267"/>
      <c r="AE39" s="121"/>
      <c r="AF39" s="121"/>
      <c r="AG39" s="315"/>
      <c r="AH39" s="315"/>
      <c r="AI39" s="315"/>
      <c r="AJ39" s="315"/>
      <c r="AK39" s="267"/>
      <c r="AL39" s="315"/>
      <c r="AM39" s="315"/>
    </row>
    <row r="40" spans="1:40" s="82" customFormat="1" ht="27.9" customHeight="1" x14ac:dyDescent="0.3">
      <c r="A40" s="266"/>
      <c r="B40" s="266"/>
      <c r="C40" s="268"/>
      <c r="D40" s="264"/>
      <c r="E40" s="266"/>
      <c r="F40" s="266"/>
      <c r="G40" s="266"/>
      <c r="H40" s="312"/>
      <c r="I40" s="312"/>
      <c r="J40" s="313"/>
      <c r="K40" s="343"/>
      <c r="L40" s="343"/>
      <c r="M40" s="266"/>
      <c r="N40" s="344"/>
      <c r="O40" s="344"/>
      <c r="P40" s="269"/>
      <c r="Q40" s="314"/>
      <c r="R40" s="269"/>
      <c r="S40" s="314"/>
      <c r="T40" s="270"/>
      <c r="U40" s="266"/>
      <c r="V40" s="266"/>
      <c r="W40" s="346"/>
      <c r="X40" s="346"/>
      <c r="Y40" s="266"/>
      <c r="Z40" s="347"/>
      <c r="AA40" s="347"/>
      <c r="AB40" s="347"/>
      <c r="AC40" s="348"/>
      <c r="AD40" s="446"/>
      <c r="AE40" s="447"/>
      <c r="AF40" s="447"/>
      <c r="AG40" s="448"/>
      <c r="AH40" s="448"/>
      <c r="AI40" s="448"/>
      <c r="AJ40" s="449"/>
      <c r="AK40" s="348"/>
      <c r="AL40" s="269"/>
      <c r="AM40" s="269"/>
    </row>
    <row r="41" spans="1:40" s="82" customFormat="1" ht="27.9" customHeight="1" x14ac:dyDescent="0.3">
      <c r="A41" s="266"/>
      <c r="B41" s="266"/>
      <c r="C41" s="268"/>
      <c r="D41" s="264"/>
      <c r="E41" s="266"/>
      <c r="F41" s="266"/>
      <c r="G41" s="266"/>
      <c r="H41" s="312"/>
      <c r="I41" s="313"/>
      <c r="J41" s="313"/>
      <c r="K41" s="343"/>
      <c r="L41" s="313"/>
      <c r="M41" s="266"/>
      <c r="N41" s="344"/>
      <c r="O41" s="313"/>
      <c r="P41" s="269"/>
      <c r="Q41" s="314"/>
      <c r="R41" s="269"/>
      <c r="S41" s="314"/>
      <c r="T41" s="270"/>
      <c r="U41" s="266"/>
      <c r="V41" s="266"/>
      <c r="W41" s="266"/>
      <c r="X41" s="266"/>
      <c r="Y41" s="266"/>
      <c r="Z41" s="266"/>
      <c r="AA41" s="266"/>
      <c r="AB41" s="266"/>
      <c r="AC41" s="266"/>
      <c r="AD41" s="450" t="s">
        <v>153</v>
      </c>
      <c r="AE41" s="121"/>
      <c r="AF41" s="121"/>
      <c r="AG41" s="342"/>
      <c r="AH41" s="211"/>
      <c r="AI41" s="211"/>
      <c r="AJ41" s="342"/>
      <c r="AK41" s="266"/>
      <c r="AL41" s="266"/>
      <c r="AM41" s="266"/>
    </row>
    <row r="42" spans="1:40" s="82" customFormat="1" ht="27.9" customHeight="1" x14ac:dyDescent="0.3">
      <c r="A42" s="266"/>
      <c r="B42" s="266"/>
      <c r="C42" s="268"/>
      <c r="D42" s="264"/>
      <c r="E42" s="266"/>
      <c r="F42" s="266"/>
      <c r="G42" s="266"/>
      <c r="H42" s="312"/>
      <c r="I42" s="313"/>
      <c r="J42" s="313"/>
      <c r="K42" s="343"/>
      <c r="L42" s="313"/>
      <c r="M42" s="266"/>
      <c r="N42" s="344"/>
      <c r="O42" s="313"/>
      <c r="P42" s="269"/>
      <c r="Q42" s="314"/>
      <c r="R42" s="269"/>
      <c r="S42" s="314"/>
      <c r="T42" s="270"/>
      <c r="U42" s="266"/>
      <c r="V42" s="266"/>
      <c r="W42" s="251"/>
      <c r="X42" s="251"/>
      <c r="Y42" s="252"/>
      <c r="Z42" s="253"/>
      <c r="AA42" s="253"/>
      <c r="AB42" s="253"/>
      <c r="AC42" s="253"/>
      <c r="AD42" s="252"/>
      <c r="AE42" s="266"/>
      <c r="AF42" s="251"/>
      <c r="AG42" s="251"/>
      <c r="AH42" s="251"/>
      <c r="AI42" s="266"/>
      <c r="AJ42" s="266"/>
      <c r="AK42" s="266"/>
      <c r="AL42" s="266"/>
      <c r="AM42" s="266"/>
    </row>
    <row r="43" spans="1:40" s="82" customFormat="1" ht="27.9" customHeight="1" x14ac:dyDescent="0.3">
      <c r="A43" s="266"/>
      <c r="B43" s="266"/>
      <c r="C43" s="268"/>
      <c r="D43" s="264"/>
      <c r="E43" s="266"/>
      <c r="F43" s="266"/>
      <c r="G43" s="266"/>
      <c r="H43" s="312"/>
      <c r="I43" s="313"/>
      <c r="J43" s="313"/>
      <c r="K43" s="343"/>
      <c r="L43" s="313"/>
      <c r="M43" s="266"/>
      <c r="N43" s="344"/>
      <c r="O43" s="313"/>
      <c r="P43" s="269"/>
      <c r="Q43" s="314"/>
      <c r="R43" s="269"/>
      <c r="S43" s="314"/>
      <c r="T43" s="270"/>
      <c r="U43" s="266"/>
      <c r="V43" s="266"/>
      <c r="W43" s="330"/>
      <c r="X43" s="331"/>
      <c r="Y43" s="269"/>
      <c r="Z43" s="269"/>
      <c r="AA43" s="269"/>
      <c r="AB43" s="269"/>
      <c r="AC43" s="269"/>
      <c r="AD43" s="269"/>
      <c r="AE43" s="266"/>
      <c r="AF43" s="266"/>
      <c r="AG43" s="330"/>
      <c r="AH43" s="269"/>
      <c r="AI43" s="269"/>
      <c r="AJ43" s="269"/>
      <c r="AK43" s="269"/>
      <c r="AL43" s="269"/>
      <c r="AM43" s="269"/>
    </row>
    <row r="44" spans="1:40" s="82" customFormat="1" ht="27.9" customHeight="1" x14ac:dyDescent="0.3">
      <c r="A44" s="271"/>
      <c r="B44" s="266"/>
      <c r="C44" s="268"/>
      <c r="D44" s="264"/>
      <c r="E44" s="266"/>
      <c r="F44" s="271"/>
      <c r="G44" s="271"/>
      <c r="H44" s="312"/>
      <c r="I44" s="313"/>
      <c r="J44" s="272"/>
      <c r="K44" s="343"/>
      <c r="L44" s="313"/>
      <c r="M44" s="271"/>
      <c r="N44" s="344"/>
      <c r="O44" s="313"/>
      <c r="P44" s="269"/>
      <c r="Q44" s="314"/>
      <c r="R44" s="269"/>
      <c r="S44" s="314"/>
      <c r="T44" s="270"/>
      <c r="U44" s="271"/>
      <c r="V44" s="271"/>
      <c r="W44" s="271"/>
      <c r="X44" s="266"/>
      <c r="Y44" s="266"/>
      <c r="Z44" s="266"/>
      <c r="AA44" s="266"/>
      <c r="AB44" s="266"/>
      <c r="AC44" s="266"/>
      <c r="AD44" s="446"/>
      <c r="AE44" s="447"/>
      <c r="AF44" s="447"/>
      <c r="AG44" s="448"/>
      <c r="AH44" s="448"/>
      <c r="AI44" s="448"/>
      <c r="AJ44" s="449"/>
      <c r="AK44" s="266"/>
      <c r="AL44" s="266"/>
      <c r="AM44" s="266"/>
      <c r="AN44" s="254"/>
    </row>
    <row r="45" spans="1:40" s="82" customFormat="1" ht="27.9" customHeight="1" x14ac:dyDescent="0.3">
      <c r="A45" s="273"/>
      <c r="B45" s="266"/>
      <c r="C45" s="268"/>
      <c r="D45" s="264"/>
      <c r="E45" s="266"/>
      <c r="F45" s="273"/>
      <c r="G45" s="273"/>
      <c r="H45" s="312"/>
      <c r="I45" s="313"/>
      <c r="J45" s="274"/>
      <c r="K45" s="343"/>
      <c r="L45" s="313"/>
      <c r="M45" s="273"/>
      <c r="N45" s="344"/>
      <c r="O45" s="313"/>
      <c r="P45" s="269"/>
      <c r="Q45" s="314"/>
      <c r="R45" s="269"/>
      <c r="S45" s="314"/>
      <c r="T45" s="270"/>
      <c r="U45" s="273"/>
      <c r="V45" s="273"/>
      <c r="W45" s="266"/>
      <c r="X45" s="266"/>
      <c r="Y45" s="266"/>
      <c r="Z45" s="266"/>
      <c r="AA45" s="266"/>
      <c r="AB45" s="266"/>
      <c r="AC45" s="266"/>
      <c r="AD45" s="450" t="s">
        <v>154</v>
      </c>
      <c r="AE45" s="121"/>
      <c r="AF45" s="121"/>
      <c r="AG45" s="342"/>
      <c r="AH45" s="211"/>
      <c r="AI45" s="211"/>
      <c r="AJ45" s="342"/>
      <c r="AK45" s="266"/>
      <c r="AL45" s="266"/>
      <c r="AM45" s="266"/>
      <c r="AN45" s="173"/>
    </row>
    <row r="46" spans="1:40" ht="15.6" x14ac:dyDescent="0.3">
      <c r="A46" s="121"/>
      <c r="B46" s="345"/>
      <c r="C46" s="345"/>
      <c r="D46" s="345"/>
      <c r="E46" s="345"/>
      <c r="F46" s="345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211"/>
      <c r="X46" s="211"/>
      <c r="Y46" s="349"/>
      <c r="Z46" s="350"/>
      <c r="AA46" s="350"/>
      <c r="AB46" s="350"/>
      <c r="AC46" s="350"/>
      <c r="AD46" s="349"/>
      <c r="AE46" s="121"/>
      <c r="AF46" s="121"/>
      <c r="AG46" s="211"/>
      <c r="AH46" s="351"/>
      <c r="AI46" s="351"/>
      <c r="AJ46" s="349"/>
      <c r="AK46" s="352"/>
      <c r="AL46" s="267"/>
      <c r="AM46" s="267"/>
    </row>
    <row r="47" spans="1:40" ht="17.399999999999999" x14ac:dyDescent="0.3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213"/>
      <c r="AD47" s="213"/>
      <c r="AE47" s="213"/>
      <c r="AF47" s="121"/>
      <c r="AG47" s="214"/>
      <c r="AH47" s="121"/>
      <c r="AI47" s="121"/>
      <c r="AJ47" s="121"/>
      <c r="AK47" s="121"/>
      <c r="AL47" s="121"/>
      <c r="AM47" s="121"/>
    </row>
    <row r="48" spans="1:40" ht="17.399999999999999" x14ac:dyDescent="0.3">
      <c r="D48" s="192"/>
      <c r="E48" s="199"/>
      <c r="F48" s="199"/>
      <c r="G48" s="215"/>
      <c r="H48" s="192"/>
      <c r="I48" s="192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Z48" s="121"/>
      <c r="AA48" s="121"/>
      <c r="AB48" s="121"/>
      <c r="AC48" s="121"/>
      <c r="AD48" s="121"/>
      <c r="AG48" s="121"/>
      <c r="AH48" s="121"/>
      <c r="AI48" s="121"/>
    </row>
    <row r="49" spans="3:9" ht="17.399999999999999" x14ac:dyDescent="0.3">
      <c r="D49" s="199"/>
      <c r="E49" s="199"/>
      <c r="F49" s="199"/>
      <c r="G49" s="216"/>
      <c r="H49" s="199"/>
      <c r="I49" s="199"/>
    </row>
    <row r="50" spans="3:9" ht="17.399999999999999" x14ac:dyDescent="0.3">
      <c r="C50" s="199"/>
      <c r="D50" s="199"/>
      <c r="E50" s="199"/>
      <c r="F50" s="199"/>
      <c r="G50" s="199"/>
      <c r="H50" s="199"/>
      <c r="I50" s="199"/>
    </row>
  </sheetData>
  <sheetProtection password="C7E1" sheet="1" selectLockedCells="1"/>
  <mergeCells count="29">
    <mergeCell ref="AD31:AE31"/>
    <mergeCell ref="AI2:AK2"/>
    <mergeCell ref="E22:F22"/>
    <mergeCell ref="I22:L22"/>
    <mergeCell ref="W22:X22"/>
    <mergeCell ref="E20:F20"/>
    <mergeCell ref="I3:U3"/>
    <mergeCell ref="AD22:AE22"/>
    <mergeCell ref="V9:W9"/>
    <mergeCell ref="V10:W10"/>
    <mergeCell ref="I18:L18"/>
    <mergeCell ref="I20:L20"/>
    <mergeCell ref="W20:X20"/>
    <mergeCell ref="AD20:AE20"/>
    <mergeCell ref="V11:W11"/>
    <mergeCell ref="V13:W13"/>
    <mergeCell ref="H7:Q7"/>
    <mergeCell ref="E24:F24"/>
    <mergeCell ref="I24:L24"/>
    <mergeCell ref="W24:X24"/>
    <mergeCell ref="E26:F26"/>
    <mergeCell ref="I26:L26"/>
    <mergeCell ref="W26:X26"/>
    <mergeCell ref="E28:F28"/>
    <mergeCell ref="I28:L28"/>
    <mergeCell ref="W28:X28"/>
    <mergeCell ref="E31:F31"/>
    <mergeCell ref="I31:L31"/>
    <mergeCell ref="W31:X31"/>
  </mergeCells>
  <pageMargins left="0.35433070866141736" right="0.35433070866141736" top="0.55118110236220474" bottom="0.36" header="0.31496062992125984" footer="0.19685039370078741"/>
  <pageSetup scale="44" orientation="landscape" r:id="rId1"/>
  <headerFooter scaleWithDoc="0"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O12" sqref="O12:P12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4414062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105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114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17" si="0">SUM(O13:X13)</f>
        <v>0</v>
      </c>
      <c r="Z13" s="538"/>
      <c r="AA13" s="539">
        <f t="shared" ref="AA13:AA17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17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ref="M18:M19" si="3">SUM(C18:L18)</f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ref="Y18:Y31" si="4">SUM(O18:X18)</f>
        <v>0</v>
      </c>
      <c r="Z18" s="538"/>
      <c r="AA18" s="539">
        <f t="shared" ref="AA18:AA31" si="5">+M18+Y18</f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3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4"/>
        <v>0</v>
      </c>
      <c r="Z19" s="538"/>
      <c r="AA19" s="539">
        <f t="shared" si="5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ref="M20:M31" si="6">SUM(C20:L20)</f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4"/>
        <v>0</v>
      </c>
      <c r="Z20" s="538"/>
      <c r="AA20" s="539">
        <f t="shared" si="5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6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4"/>
        <v>0</v>
      </c>
      <c r="Z21" s="538"/>
      <c r="AA21" s="539">
        <f t="shared" si="5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6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4"/>
        <v>0</v>
      </c>
      <c r="Z22" s="538"/>
      <c r="AA22" s="539">
        <f t="shared" si="5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6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4"/>
        <v>0</v>
      </c>
      <c r="Z23" s="538"/>
      <c r="AA23" s="539">
        <f t="shared" si="5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6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4"/>
        <v>0</v>
      </c>
      <c r="Z24" s="538"/>
      <c r="AA24" s="539">
        <f t="shared" si="5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6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4"/>
        <v>0</v>
      </c>
      <c r="Z25" s="538"/>
      <c r="AA25" s="539">
        <f t="shared" si="5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6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4"/>
        <v>0</v>
      </c>
      <c r="Z26" s="538"/>
      <c r="AA26" s="539">
        <f t="shared" si="5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6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4"/>
        <v>0</v>
      </c>
      <c r="Z27" s="538"/>
      <c r="AA27" s="539">
        <f t="shared" si="5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6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4"/>
        <v>0</v>
      </c>
      <c r="Z28" s="538"/>
      <c r="AA28" s="539">
        <f t="shared" si="5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6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4"/>
        <v>0</v>
      </c>
      <c r="Z29" s="538"/>
      <c r="AA29" s="539">
        <f t="shared" si="5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6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4"/>
        <v>0</v>
      </c>
      <c r="Z30" s="538"/>
      <c r="AA30" s="539">
        <f t="shared" si="5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6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4"/>
        <v>0</v>
      </c>
      <c r="Z31" s="538"/>
      <c r="AA31" s="539">
        <f t="shared" si="5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Q12:R12"/>
    <mergeCell ref="S12:T12"/>
    <mergeCell ref="U12:V12"/>
    <mergeCell ref="W12:X12"/>
    <mergeCell ref="Y12:Z12"/>
    <mergeCell ref="AA12:AB12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6:L6"/>
    <mergeCell ref="C7:L7"/>
    <mergeCell ref="C8:L8"/>
    <mergeCell ref="C12:D12"/>
    <mergeCell ref="E12:F12"/>
    <mergeCell ref="G12:H12"/>
    <mergeCell ref="I12:J12"/>
    <mergeCell ref="K12:L12"/>
    <mergeCell ref="O13:P13"/>
    <mergeCell ref="M12:N12"/>
    <mergeCell ref="O12:P12"/>
    <mergeCell ref="AA16:AB16"/>
    <mergeCell ref="S16:T16"/>
    <mergeCell ref="U16:V16"/>
    <mergeCell ref="W16:X16"/>
    <mergeCell ref="S15:T15"/>
    <mergeCell ref="U15:V15"/>
    <mergeCell ref="W15:X15"/>
    <mergeCell ref="Y15:Z15"/>
    <mergeCell ref="AA15:AB15"/>
    <mergeCell ref="AA13:AB13"/>
    <mergeCell ref="S13:T13"/>
    <mergeCell ref="U13:V13"/>
    <mergeCell ref="C15:D15"/>
    <mergeCell ref="E15:F15"/>
    <mergeCell ref="G15:H15"/>
    <mergeCell ref="I15:J15"/>
    <mergeCell ref="K15:L15"/>
    <mergeCell ref="M15:N15"/>
    <mergeCell ref="O15:P15"/>
    <mergeCell ref="Q15:R15"/>
    <mergeCell ref="C14:D14"/>
    <mergeCell ref="E14:F14"/>
    <mergeCell ref="G14:H14"/>
    <mergeCell ref="I14:J14"/>
    <mergeCell ref="K14:L14"/>
    <mergeCell ref="Y14:Z14"/>
    <mergeCell ref="AA14:AB14"/>
    <mergeCell ref="S14:T14"/>
    <mergeCell ref="U14:V14"/>
    <mergeCell ref="W14:X14"/>
    <mergeCell ref="M14:N14"/>
    <mergeCell ref="O14:P14"/>
    <mergeCell ref="Q14:R14"/>
    <mergeCell ref="O16:P16"/>
    <mergeCell ref="Q16:R16"/>
    <mergeCell ref="C16:D16"/>
    <mergeCell ref="E16:F16"/>
    <mergeCell ref="G16:H16"/>
    <mergeCell ref="I16:J16"/>
    <mergeCell ref="K16:L16"/>
    <mergeCell ref="W18:X18"/>
    <mergeCell ref="Y13:Z13"/>
    <mergeCell ref="W13:X13"/>
    <mergeCell ref="C13:D13"/>
    <mergeCell ref="E13:F13"/>
    <mergeCell ref="G13:H13"/>
    <mergeCell ref="I13:J13"/>
    <mergeCell ref="K13:L13"/>
    <mergeCell ref="M13:N13"/>
    <mergeCell ref="Q13:R13"/>
    <mergeCell ref="Y16:Z16"/>
    <mergeCell ref="M16:N16"/>
    <mergeCell ref="W24:X24"/>
    <mergeCell ref="Y24:Z24"/>
    <mergeCell ref="AA17:A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8:AB18"/>
    <mergeCell ref="C19:D19"/>
    <mergeCell ref="E19:F19"/>
    <mergeCell ref="G19:H19"/>
    <mergeCell ref="I19:J19"/>
    <mergeCell ref="K19:L19"/>
    <mergeCell ref="M19:N19"/>
    <mergeCell ref="O19:P19"/>
    <mergeCell ref="Q19:R19"/>
    <mergeCell ref="A34:AB34"/>
    <mergeCell ref="AA20:AB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S19:T19"/>
    <mergeCell ref="U19:V19"/>
    <mergeCell ref="W19:X19"/>
    <mergeCell ref="Y19:Z19"/>
    <mergeCell ref="AA19:AB19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Y18:Z18"/>
    <mergeCell ref="AA22:AB22"/>
    <mergeCell ref="U20:V20"/>
    <mergeCell ref="W20:X20"/>
    <mergeCell ref="Y20:Z20"/>
    <mergeCell ref="U22:V22"/>
    <mergeCell ref="W22:X22"/>
    <mergeCell ref="Y22:Z22"/>
    <mergeCell ref="U23:V23"/>
    <mergeCell ref="W23:X23"/>
    <mergeCell ref="Y23:Z23"/>
    <mergeCell ref="AA23:AB23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A24:AB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6:X26"/>
    <mergeCell ref="Y26:Z26"/>
    <mergeCell ref="AA26:AB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C26:D26"/>
    <mergeCell ref="E26:F26"/>
    <mergeCell ref="G26:H26"/>
    <mergeCell ref="I26:J26"/>
    <mergeCell ref="K26:L26"/>
    <mergeCell ref="M26:N26"/>
    <mergeCell ref="O26:P26"/>
    <mergeCell ref="W28:X28"/>
    <mergeCell ref="Y28:Z28"/>
    <mergeCell ref="AA28:A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C28:D28"/>
    <mergeCell ref="E28:F28"/>
    <mergeCell ref="G28:H28"/>
    <mergeCell ref="I28:J28"/>
    <mergeCell ref="K28:L28"/>
    <mergeCell ref="S30:T30"/>
    <mergeCell ref="Q26:R26"/>
    <mergeCell ref="S26:T26"/>
    <mergeCell ref="U28:V28"/>
    <mergeCell ref="U26:V26"/>
    <mergeCell ref="M28:N28"/>
    <mergeCell ref="O28:P28"/>
    <mergeCell ref="Q28:R28"/>
    <mergeCell ref="S28:T28"/>
    <mergeCell ref="U30:V30"/>
    <mergeCell ref="W30:X30"/>
    <mergeCell ref="Y30:Z30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C30:D30"/>
    <mergeCell ref="E30:F30"/>
    <mergeCell ref="G30:H30"/>
    <mergeCell ref="I30:J30"/>
    <mergeCell ref="K30:L30"/>
    <mergeCell ref="M30:N30"/>
    <mergeCell ref="O30:P30"/>
    <mergeCell ref="Q30:R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topLeftCell="A12" zoomScale="40" zoomScaleNormal="55" zoomScalePageLayoutView="40" workbookViewId="0">
      <selection activeCell="Q13" sqref="Q13:R13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105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topLeftCell="A2" zoomScale="40" zoomScaleNormal="55" zoomScalePageLayoutView="40" workbookViewId="0">
      <selection activeCell="O25" sqref="O25:P25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105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topLeftCell="A12" zoomScale="40" zoomScaleNormal="55" zoomScalePageLayoutView="40" workbookViewId="0">
      <selection activeCell="K16" sqref="K16:L16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105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I15" sqref="I14:J15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105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E24" sqref="E24:F24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488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34"/>
  <sheetViews>
    <sheetView showGridLines="0" view="pageLayout" zoomScale="40" zoomScaleNormal="55" zoomScalePageLayoutView="40" workbookViewId="0">
      <selection activeCell="C13" sqref="C13:D13"/>
    </sheetView>
  </sheetViews>
  <sheetFormatPr baseColWidth="10" defaultRowHeight="14.4" x14ac:dyDescent="0.3"/>
  <cols>
    <col min="1" max="1" width="5.6640625" style="78" customWidth="1"/>
    <col min="2" max="2" width="61.33203125" style="1" customWidth="1"/>
    <col min="3" max="3" width="5.33203125" style="1" customWidth="1"/>
    <col min="4" max="4" width="24.109375" style="282" customWidth="1"/>
    <col min="5" max="5" width="5.33203125" style="1" customWidth="1"/>
    <col min="6" max="6" width="24.109375" style="282" customWidth="1"/>
    <col min="7" max="7" width="5.33203125" style="1" customWidth="1"/>
    <col min="8" max="8" width="24.109375" style="282" customWidth="1"/>
    <col min="9" max="9" width="5.33203125" style="1" customWidth="1"/>
    <col min="10" max="10" width="24.109375" style="282" customWidth="1"/>
    <col min="11" max="11" width="5.33203125" style="1" customWidth="1"/>
    <col min="12" max="12" width="24.109375" style="282" customWidth="1"/>
    <col min="13" max="13" width="5.33203125" style="1" customWidth="1"/>
    <col min="14" max="14" width="24.109375" style="282" customWidth="1"/>
    <col min="15" max="15" width="5.33203125" style="1" customWidth="1"/>
    <col min="16" max="16" width="24.109375" style="1" customWidth="1"/>
    <col min="17" max="17" width="5.33203125" style="1" customWidth="1"/>
    <col min="18" max="18" width="24.109375" style="1" customWidth="1"/>
    <col min="19" max="19" width="5.33203125" style="1" customWidth="1"/>
    <col min="20" max="20" width="24.109375" style="1" customWidth="1"/>
    <col min="21" max="21" width="5.33203125" style="1" customWidth="1"/>
    <col min="22" max="22" width="24.109375" style="1" customWidth="1"/>
    <col min="23" max="23" width="5.33203125" style="2" customWidth="1"/>
    <col min="24" max="24" width="24.109375" style="1" customWidth="1"/>
    <col min="25" max="25" width="5.33203125" style="1" customWidth="1"/>
    <col min="26" max="26" width="24.109375" style="1" customWidth="1"/>
    <col min="27" max="27" width="5.33203125" style="1" customWidth="1"/>
    <col min="28" max="28" width="24.109375" style="1" customWidth="1"/>
    <col min="29" max="29" width="24.109375" style="78" customWidth="1"/>
    <col min="30" max="30" width="11.5546875" style="78"/>
  </cols>
  <sheetData>
    <row r="1" spans="1:30" ht="24.6" x14ac:dyDescent="0.3">
      <c r="B1" s="82"/>
      <c r="C1" s="103" t="s">
        <v>0</v>
      </c>
      <c r="D1" s="275"/>
      <c r="E1" s="36"/>
      <c r="F1" s="283"/>
      <c r="G1" s="36"/>
      <c r="H1" s="275"/>
      <c r="I1" s="36"/>
      <c r="J1" s="275"/>
      <c r="K1" s="95"/>
      <c r="L1" s="286"/>
      <c r="M1" s="95"/>
      <c r="N1" s="288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154"/>
      <c r="AB1" s="154"/>
      <c r="AC1" s="165"/>
      <c r="AD1" s="82"/>
    </row>
    <row r="2" spans="1:30" ht="22.8" x14ac:dyDescent="0.4">
      <c r="B2" s="78"/>
      <c r="C2" s="78"/>
      <c r="D2" s="276"/>
      <c r="E2" s="78"/>
      <c r="F2" s="276"/>
      <c r="G2" s="78"/>
      <c r="H2" s="276"/>
      <c r="I2" s="96"/>
      <c r="J2" s="285"/>
      <c r="K2" s="96"/>
      <c r="L2" s="285"/>
      <c r="M2" s="96"/>
      <c r="N2" s="285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78"/>
      <c r="AB2" s="78"/>
    </row>
    <row r="3" spans="1:30" ht="30" x14ac:dyDescent="0.5">
      <c r="B3" s="78"/>
      <c r="C3" s="99" t="s">
        <v>112</v>
      </c>
      <c r="D3" s="277"/>
      <c r="E3" s="79"/>
      <c r="F3" s="277"/>
      <c r="G3" s="79"/>
      <c r="H3" s="277"/>
      <c r="I3" s="104"/>
      <c r="J3" s="278"/>
      <c r="K3" s="104"/>
      <c r="L3" s="278"/>
      <c r="M3" s="104"/>
      <c r="N3" s="277"/>
      <c r="O3" s="155"/>
      <c r="P3" s="155"/>
      <c r="Q3" s="155"/>
      <c r="R3" s="155"/>
      <c r="S3" s="104"/>
      <c r="T3" s="104"/>
      <c r="U3" s="104"/>
      <c r="V3" s="104"/>
      <c r="W3" s="156"/>
      <c r="X3" s="156"/>
      <c r="Y3" s="156"/>
      <c r="Z3" s="156"/>
      <c r="AA3" s="79"/>
      <c r="AB3" s="79"/>
    </row>
    <row r="4" spans="1:30" ht="30" x14ac:dyDescent="0.5">
      <c r="B4" s="78"/>
      <c r="C4" s="99"/>
      <c r="D4" s="278"/>
      <c r="E4" s="104"/>
      <c r="F4" s="278"/>
      <c r="G4" s="104"/>
      <c r="H4" s="278"/>
      <c r="I4" s="104"/>
      <c r="J4" s="277"/>
      <c r="K4" s="104"/>
      <c r="L4" s="278"/>
      <c r="M4" s="104"/>
      <c r="N4" s="277"/>
      <c r="O4" s="155"/>
      <c r="P4" s="155"/>
      <c r="Q4" s="155"/>
      <c r="R4" s="155"/>
      <c r="S4" s="104"/>
      <c r="T4" s="104"/>
      <c r="U4" s="104"/>
      <c r="V4" s="104"/>
      <c r="W4" s="157"/>
      <c r="X4" s="156"/>
      <c r="Y4" s="156"/>
      <c r="Z4" s="156"/>
      <c r="AA4" s="77"/>
      <c r="AB4" s="79"/>
      <c r="AC4" s="79"/>
    </row>
    <row r="5" spans="1:30" ht="17.399999999999999" x14ac:dyDescent="0.3">
      <c r="B5" s="78"/>
      <c r="C5" s="158"/>
      <c r="D5" s="279"/>
      <c r="E5" s="158"/>
      <c r="F5" s="279"/>
      <c r="G5" s="158"/>
      <c r="H5" s="279"/>
      <c r="I5" s="158"/>
      <c r="J5" s="279"/>
      <c r="K5" s="158"/>
      <c r="L5" s="279"/>
      <c r="M5" s="158"/>
      <c r="N5" s="279"/>
      <c r="O5" s="158"/>
      <c r="P5" s="158"/>
      <c r="Q5" s="158"/>
      <c r="R5" s="158"/>
      <c r="S5" s="158"/>
      <c r="T5" s="158"/>
      <c r="U5" s="158"/>
      <c r="V5" s="158"/>
      <c r="W5" s="159"/>
      <c r="X5" s="160"/>
      <c r="Y5" s="160"/>
      <c r="Z5" s="160"/>
      <c r="AA5" s="78"/>
      <c r="AB5" s="78"/>
    </row>
    <row r="6" spans="1:30" ht="27.9" customHeight="1" thickBot="1" x14ac:dyDescent="0.35">
      <c r="A6" s="93" t="s">
        <v>107</v>
      </c>
      <c r="B6" s="81"/>
      <c r="C6" s="549">
        <f>'Rapport final'!AB4</f>
        <v>0</v>
      </c>
      <c r="D6" s="550"/>
      <c r="E6" s="550"/>
      <c r="F6" s="550"/>
      <c r="G6" s="550"/>
      <c r="H6" s="550"/>
      <c r="I6" s="550"/>
      <c r="J6" s="550"/>
      <c r="K6" s="550"/>
      <c r="L6" s="551"/>
      <c r="M6" s="77"/>
      <c r="N6" s="289"/>
      <c r="O6" s="77"/>
      <c r="P6" s="77"/>
      <c r="Q6" s="77"/>
      <c r="R6" s="77"/>
      <c r="S6" s="78"/>
      <c r="T6" s="78"/>
      <c r="U6" s="78"/>
      <c r="V6" s="78"/>
      <c r="W6" s="124"/>
      <c r="X6" s="78"/>
      <c r="Y6" s="120"/>
      <c r="Z6" s="78"/>
      <c r="AA6" s="78"/>
      <c r="AB6" s="78"/>
    </row>
    <row r="7" spans="1:30" ht="27.9" customHeight="1" thickBot="1" x14ac:dyDescent="0.35">
      <c r="A7" s="93" t="s">
        <v>1</v>
      </c>
      <c r="B7" s="81"/>
      <c r="C7" s="552"/>
      <c r="D7" s="553"/>
      <c r="E7" s="553"/>
      <c r="F7" s="553"/>
      <c r="G7" s="553"/>
      <c r="H7" s="553"/>
      <c r="I7" s="553"/>
      <c r="J7" s="553"/>
      <c r="K7" s="553"/>
      <c r="L7" s="554"/>
      <c r="M7" s="77"/>
      <c r="N7" s="289"/>
      <c r="O7" s="77"/>
      <c r="P7" s="77"/>
      <c r="Q7" s="488"/>
      <c r="R7" s="77"/>
      <c r="S7" s="78"/>
      <c r="T7" s="78"/>
      <c r="U7" s="158"/>
      <c r="V7" s="158"/>
      <c r="W7" s="80"/>
      <c r="X7" s="78"/>
      <c r="Y7" s="78"/>
      <c r="Z7" s="78"/>
      <c r="AA7" s="78"/>
      <c r="AB7" s="78"/>
    </row>
    <row r="8" spans="1:30" ht="27.9" customHeight="1" thickBot="1" x14ac:dyDescent="0.35">
      <c r="A8" s="93" t="s">
        <v>51</v>
      </c>
      <c r="B8" s="81"/>
      <c r="C8" s="552"/>
      <c r="D8" s="553"/>
      <c r="E8" s="553"/>
      <c r="F8" s="553"/>
      <c r="G8" s="553"/>
      <c r="H8" s="553"/>
      <c r="I8" s="553"/>
      <c r="J8" s="553"/>
      <c r="K8" s="553"/>
      <c r="L8" s="554"/>
      <c r="M8" s="289"/>
      <c r="N8" s="77"/>
      <c r="O8" s="77"/>
      <c r="P8" s="77"/>
      <c r="Q8" s="77"/>
      <c r="R8" s="78"/>
      <c r="S8" s="78"/>
      <c r="T8" s="289"/>
      <c r="U8" s="78"/>
      <c r="V8" s="78"/>
      <c r="W8" s="78"/>
      <c r="X8" s="78"/>
      <c r="Y8" s="161"/>
      <c r="Z8" s="78"/>
      <c r="AA8" s="78"/>
      <c r="AB8" s="78"/>
    </row>
    <row r="9" spans="1:30" s="78" customFormat="1" ht="15" thickBot="1" x14ac:dyDescent="0.35">
      <c r="D9" s="276"/>
      <c r="F9" s="276"/>
      <c r="H9" s="276"/>
      <c r="J9" s="276"/>
      <c r="L9" s="276"/>
      <c r="N9" s="276"/>
      <c r="W9" s="124"/>
    </row>
    <row r="10" spans="1:30" ht="27.9" customHeight="1" thickTop="1" thickBot="1" x14ac:dyDescent="0.35">
      <c r="A10" s="82"/>
      <c r="B10" s="82"/>
      <c r="C10" s="83" t="s">
        <v>89</v>
      </c>
      <c r="D10" s="280"/>
      <c r="E10" s="84"/>
      <c r="F10" s="284"/>
      <c r="G10" s="85"/>
      <c r="H10" s="284"/>
      <c r="I10" s="85"/>
      <c r="J10" s="284"/>
      <c r="K10" s="85"/>
      <c r="L10" s="284"/>
      <c r="M10" s="85"/>
      <c r="N10" s="290"/>
      <c r="O10" s="83" t="s">
        <v>90</v>
      </c>
      <c r="P10" s="85"/>
      <c r="Q10" s="85"/>
      <c r="R10" s="85"/>
      <c r="S10" s="85"/>
      <c r="T10" s="85"/>
      <c r="U10" s="85"/>
      <c r="V10" s="85"/>
      <c r="W10" s="85"/>
      <c r="X10" s="84"/>
      <c r="Y10" s="84"/>
      <c r="Z10" s="86"/>
      <c r="AA10" s="572" t="s">
        <v>2</v>
      </c>
      <c r="AB10" s="573"/>
      <c r="AC10" s="82"/>
      <c r="AD10" s="82"/>
    </row>
    <row r="11" spans="1:30" ht="33.9" customHeight="1" thickBot="1" x14ac:dyDescent="0.35">
      <c r="A11" s="430"/>
      <c r="B11" s="429" t="s">
        <v>111</v>
      </c>
      <c r="C11" s="576" t="s">
        <v>3</v>
      </c>
      <c r="D11" s="577"/>
      <c r="E11" s="578" t="s">
        <v>4</v>
      </c>
      <c r="F11" s="579"/>
      <c r="G11" s="580" t="s">
        <v>5</v>
      </c>
      <c r="H11" s="581"/>
      <c r="I11" s="580" t="s">
        <v>6</v>
      </c>
      <c r="J11" s="581"/>
      <c r="K11" s="580" t="s">
        <v>7</v>
      </c>
      <c r="L11" s="581"/>
      <c r="M11" s="87" t="s">
        <v>8</v>
      </c>
      <c r="N11" s="291"/>
      <c r="O11" s="582" t="s">
        <v>3</v>
      </c>
      <c r="P11" s="579"/>
      <c r="Q11" s="578" t="s">
        <v>4</v>
      </c>
      <c r="R11" s="579"/>
      <c r="S11" s="580" t="s">
        <v>5</v>
      </c>
      <c r="T11" s="581"/>
      <c r="U11" s="580" t="s">
        <v>6</v>
      </c>
      <c r="V11" s="581"/>
      <c r="W11" s="580" t="s">
        <v>7</v>
      </c>
      <c r="X11" s="581"/>
      <c r="Y11" s="106" t="s">
        <v>9</v>
      </c>
      <c r="Z11" s="88"/>
      <c r="AA11" s="574"/>
      <c r="AB11" s="575"/>
      <c r="AC11" s="107"/>
      <c r="AD11" s="107"/>
    </row>
    <row r="12" spans="1:30" ht="40.5" customHeight="1" x14ac:dyDescent="0.35">
      <c r="A12" s="163">
        <v>1</v>
      </c>
      <c r="B12" s="3"/>
      <c r="C12" s="555"/>
      <c r="D12" s="556"/>
      <c r="E12" s="557"/>
      <c r="F12" s="558"/>
      <c r="G12" s="559"/>
      <c r="H12" s="560"/>
      <c r="I12" s="559"/>
      <c r="J12" s="560"/>
      <c r="K12" s="559"/>
      <c r="L12" s="560"/>
      <c r="M12" s="561">
        <f>SUM(C12:L12)</f>
        <v>0</v>
      </c>
      <c r="N12" s="562"/>
      <c r="O12" s="563"/>
      <c r="P12" s="564"/>
      <c r="Q12" s="565"/>
      <c r="R12" s="564"/>
      <c r="S12" s="565"/>
      <c r="T12" s="564"/>
      <c r="U12" s="565"/>
      <c r="V12" s="564"/>
      <c r="W12" s="566"/>
      <c r="X12" s="567"/>
      <c r="Y12" s="568">
        <f>SUM(O12:X12)</f>
        <v>0</v>
      </c>
      <c r="Z12" s="569"/>
      <c r="AA12" s="570">
        <f>+M12+Y12</f>
        <v>0</v>
      </c>
      <c r="AB12" s="571"/>
    </row>
    <row r="13" spans="1:30" ht="40.5" customHeight="1" x14ac:dyDescent="0.35">
      <c r="A13" s="164">
        <v>2</v>
      </c>
      <c r="B13" s="4"/>
      <c r="C13" s="541"/>
      <c r="D13" s="542"/>
      <c r="E13" s="543"/>
      <c r="F13" s="544"/>
      <c r="G13" s="543"/>
      <c r="H13" s="544"/>
      <c r="I13" s="543"/>
      <c r="J13" s="544"/>
      <c r="K13" s="543"/>
      <c r="L13" s="544"/>
      <c r="M13" s="545">
        <f>SUM(C13:L13)</f>
        <v>0</v>
      </c>
      <c r="N13" s="546"/>
      <c r="O13" s="547"/>
      <c r="P13" s="536"/>
      <c r="Q13" s="535"/>
      <c r="R13" s="536"/>
      <c r="S13" s="535"/>
      <c r="T13" s="536"/>
      <c r="U13" s="535"/>
      <c r="V13" s="536"/>
      <c r="W13" s="535"/>
      <c r="X13" s="536"/>
      <c r="Y13" s="537">
        <f t="shared" ref="Y13:Y31" si="0">SUM(O13:X13)</f>
        <v>0</v>
      </c>
      <c r="Z13" s="538"/>
      <c r="AA13" s="539">
        <f t="shared" ref="AA13:AA31" si="1">+M13+Y13</f>
        <v>0</v>
      </c>
      <c r="AB13" s="540"/>
    </row>
    <row r="14" spans="1:30" ht="40.5" customHeight="1" x14ac:dyDescent="0.35">
      <c r="A14" s="164">
        <v>3</v>
      </c>
      <c r="B14" s="4"/>
      <c r="C14" s="541"/>
      <c r="D14" s="542"/>
      <c r="E14" s="543"/>
      <c r="F14" s="544"/>
      <c r="G14" s="543"/>
      <c r="H14" s="544"/>
      <c r="I14" s="543"/>
      <c r="J14" s="544"/>
      <c r="K14" s="543"/>
      <c r="L14" s="544"/>
      <c r="M14" s="545">
        <f t="shared" ref="M14:M31" si="2">SUM(C14:L14)</f>
        <v>0</v>
      </c>
      <c r="N14" s="546"/>
      <c r="O14" s="547"/>
      <c r="P14" s="536"/>
      <c r="Q14" s="535"/>
      <c r="R14" s="536"/>
      <c r="S14" s="535"/>
      <c r="T14" s="536"/>
      <c r="U14" s="535"/>
      <c r="V14" s="536"/>
      <c r="W14" s="535"/>
      <c r="X14" s="536"/>
      <c r="Y14" s="537">
        <f t="shared" si="0"/>
        <v>0</v>
      </c>
      <c r="Z14" s="538"/>
      <c r="AA14" s="539">
        <f t="shared" si="1"/>
        <v>0</v>
      </c>
      <c r="AB14" s="540"/>
    </row>
    <row r="15" spans="1:30" ht="40.5" customHeight="1" x14ac:dyDescent="0.35">
      <c r="A15" s="164">
        <v>4</v>
      </c>
      <c r="B15" s="4"/>
      <c r="C15" s="541"/>
      <c r="D15" s="542"/>
      <c r="E15" s="543"/>
      <c r="F15" s="544"/>
      <c r="G15" s="543"/>
      <c r="H15" s="544"/>
      <c r="I15" s="543"/>
      <c r="J15" s="544"/>
      <c r="K15" s="543"/>
      <c r="L15" s="544"/>
      <c r="M15" s="545">
        <f t="shared" si="2"/>
        <v>0</v>
      </c>
      <c r="N15" s="546"/>
      <c r="O15" s="547"/>
      <c r="P15" s="536"/>
      <c r="Q15" s="535"/>
      <c r="R15" s="536"/>
      <c r="S15" s="535"/>
      <c r="T15" s="536"/>
      <c r="U15" s="535"/>
      <c r="V15" s="536"/>
      <c r="W15" s="535"/>
      <c r="X15" s="536"/>
      <c r="Y15" s="537">
        <f t="shared" si="0"/>
        <v>0</v>
      </c>
      <c r="Z15" s="538"/>
      <c r="AA15" s="539">
        <f t="shared" si="1"/>
        <v>0</v>
      </c>
      <c r="AB15" s="540"/>
    </row>
    <row r="16" spans="1:30" ht="40.5" customHeight="1" x14ac:dyDescent="0.35">
      <c r="A16" s="164">
        <v>5</v>
      </c>
      <c r="B16" s="5"/>
      <c r="C16" s="541"/>
      <c r="D16" s="542"/>
      <c r="E16" s="543"/>
      <c r="F16" s="544"/>
      <c r="G16" s="543"/>
      <c r="H16" s="544"/>
      <c r="I16" s="543"/>
      <c r="J16" s="544"/>
      <c r="K16" s="543"/>
      <c r="L16" s="544"/>
      <c r="M16" s="545">
        <f t="shared" si="2"/>
        <v>0</v>
      </c>
      <c r="N16" s="546"/>
      <c r="O16" s="547"/>
      <c r="P16" s="536"/>
      <c r="Q16" s="535"/>
      <c r="R16" s="536"/>
      <c r="S16" s="535"/>
      <c r="T16" s="536"/>
      <c r="U16" s="535"/>
      <c r="V16" s="536"/>
      <c r="W16" s="535"/>
      <c r="X16" s="536"/>
      <c r="Y16" s="537">
        <f t="shared" si="0"/>
        <v>0</v>
      </c>
      <c r="Z16" s="538"/>
      <c r="AA16" s="539">
        <f t="shared" si="1"/>
        <v>0</v>
      </c>
      <c r="AB16" s="540"/>
    </row>
    <row r="17" spans="1:30" ht="40.5" customHeight="1" x14ac:dyDescent="0.35">
      <c r="A17" s="164">
        <v>6</v>
      </c>
      <c r="B17" s="4"/>
      <c r="C17" s="541"/>
      <c r="D17" s="542"/>
      <c r="E17" s="543"/>
      <c r="F17" s="544"/>
      <c r="G17" s="543"/>
      <c r="H17" s="544"/>
      <c r="I17" s="543"/>
      <c r="J17" s="544"/>
      <c r="K17" s="543"/>
      <c r="L17" s="544"/>
      <c r="M17" s="545">
        <f t="shared" si="2"/>
        <v>0</v>
      </c>
      <c r="N17" s="546"/>
      <c r="O17" s="547"/>
      <c r="P17" s="536"/>
      <c r="Q17" s="535"/>
      <c r="R17" s="536"/>
      <c r="S17" s="535"/>
      <c r="T17" s="536"/>
      <c r="U17" s="535"/>
      <c r="V17" s="536"/>
      <c r="W17" s="535"/>
      <c r="X17" s="536"/>
      <c r="Y17" s="537">
        <f t="shared" si="0"/>
        <v>0</v>
      </c>
      <c r="Z17" s="538"/>
      <c r="AA17" s="539">
        <f t="shared" si="1"/>
        <v>0</v>
      </c>
      <c r="AB17" s="540"/>
    </row>
    <row r="18" spans="1:30" ht="40.5" customHeight="1" x14ac:dyDescent="0.35">
      <c r="A18" s="163">
        <v>7</v>
      </c>
      <c r="B18" s="4"/>
      <c r="C18" s="541"/>
      <c r="D18" s="542"/>
      <c r="E18" s="543"/>
      <c r="F18" s="544"/>
      <c r="G18" s="543"/>
      <c r="H18" s="544"/>
      <c r="I18" s="543"/>
      <c r="J18" s="544"/>
      <c r="K18" s="543"/>
      <c r="L18" s="544"/>
      <c r="M18" s="545">
        <f t="shared" si="2"/>
        <v>0</v>
      </c>
      <c r="N18" s="546"/>
      <c r="O18" s="547"/>
      <c r="P18" s="536"/>
      <c r="Q18" s="535"/>
      <c r="R18" s="536"/>
      <c r="S18" s="535"/>
      <c r="T18" s="536"/>
      <c r="U18" s="535"/>
      <c r="V18" s="536"/>
      <c r="W18" s="535"/>
      <c r="X18" s="536"/>
      <c r="Y18" s="537">
        <f t="shared" si="0"/>
        <v>0</v>
      </c>
      <c r="Z18" s="538"/>
      <c r="AA18" s="539">
        <f t="shared" si="1"/>
        <v>0</v>
      </c>
      <c r="AB18" s="540"/>
    </row>
    <row r="19" spans="1:30" ht="40.5" customHeight="1" x14ac:dyDescent="0.35">
      <c r="A19" s="164">
        <v>8</v>
      </c>
      <c r="B19" s="4"/>
      <c r="C19" s="541"/>
      <c r="D19" s="542"/>
      <c r="E19" s="543"/>
      <c r="F19" s="544"/>
      <c r="G19" s="543"/>
      <c r="H19" s="544"/>
      <c r="I19" s="543"/>
      <c r="J19" s="544"/>
      <c r="K19" s="543"/>
      <c r="L19" s="544"/>
      <c r="M19" s="545">
        <f t="shared" si="2"/>
        <v>0</v>
      </c>
      <c r="N19" s="546"/>
      <c r="O19" s="547"/>
      <c r="P19" s="536"/>
      <c r="Q19" s="535"/>
      <c r="R19" s="536"/>
      <c r="S19" s="535"/>
      <c r="T19" s="536"/>
      <c r="U19" s="535"/>
      <c r="V19" s="536"/>
      <c r="W19" s="535"/>
      <c r="X19" s="536"/>
      <c r="Y19" s="537">
        <f t="shared" si="0"/>
        <v>0</v>
      </c>
      <c r="Z19" s="538"/>
      <c r="AA19" s="539">
        <f t="shared" si="1"/>
        <v>0</v>
      </c>
      <c r="AB19" s="540"/>
    </row>
    <row r="20" spans="1:30" ht="40.5" customHeight="1" x14ac:dyDescent="0.35">
      <c r="A20" s="164">
        <v>9</v>
      </c>
      <c r="B20" s="4"/>
      <c r="C20" s="541"/>
      <c r="D20" s="542"/>
      <c r="E20" s="543"/>
      <c r="F20" s="544"/>
      <c r="G20" s="543"/>
      <c r="H20" s="544"/>
      <c r="I20" s="543"/>
      <c r="J20" s="544"/>
      <c r="K20" s="543"/>
      <c r="L20" s="544"/>
      <c r="M20" s="545">
        <f t="shared" si="2"/>
        <v>0</v>
      </c>
      <c r="N20" s="546"/>
      <c r="O20" s="547"/>
      <c r="P20" s="536"/>
      <c r="Q20" s="535"/>
      <c r="R20" s="536"/>
      <c r="S20" s="535"/>
      <c r="T20" s="536"/>
      <c r="U20" s="535"/>
      <c r="V20" s="536"/>
      <c r="W20" s="535"/>
      <c r="X20" s="536"/>
      <c r="Y20" s="537">
        <f t="shared" si="0"/>
        <v>0</v>
      </c>
      <c r="Z20" s="538"/>
      <c r="AA20" s="539">
        <f t="shared" si="1"/>
        <v>0</v>
      </c>
      <c r="AB20" s="540"/>
    </row>
    <row r="21" spans="1:30" ht="40.5" customHeight="1" x14ac:dyDescent="0.35">
      <c r="A21" s="164">
        <v>10</v>
      </c>
      <c r="B21" s="4"/>
      <c r="C21" s="541"/>
      <c r="D21" s="542"/>
      <c r="E21" s="543"/>
      <c r="F21" s="544"/>
      <c r="G21" s="543"/>
      <c r="H21" s="544"/>
      <c r="I21" s="543"/>
      <c r="J21" s="544"/>
      <c r="K21" s="543"/>
      <c r="L21" s="544"/>
      <c r="M21" s="545">
        <f t="shared" si="2"/>
        <v>0</v>
      </c>
      <c r="N21" s="546"/>
      <c r="O21" s="547"/>
      <c r="P21" s="536"/>
      <c r="Q21" s="535"/>
      <c r="R21" s="536"/>
      <c r="S21" s="535"/>
      <c r="T21" s="536"/>
      <c r="U21" s="535"/>
      <c r="V21" s="536"/>
      <c r="W21" s="535"/>
      <c r="X21" s="536"/>
      <c r="Y21" s="537">
        <f t="shared" si="0"/>
        <v>0</v>
      </c>
      <c r="Z21" s="538"/>
      <c r="AA21" s="539">
        <f t="shared" si="1"/>
        <v>0</v>
      </c>
      <c r="AB21" s="540"/>
    </row>
    <row r="22" spans="1:30" ht="40.5" customHeight="1" x14ac:dyDescent="0.35">
      <c r="A22" s="164">
        <v>11</v>
      </c>
      <c r="B22" s="4"/>
      <c r="C22" s="541"/>
      <c r="D22" s="542"/>
      <c r="E22" s="543"/>
      <c r="F22" s="544"/>
      <c r="G22" s="543"/>
      <c r="H22" s="544"/>
      <c r="I22" s="543"/>
      <c r="J22" s="544"/>
      <c r="K22" s="543"/>
      <c r="L22" s="544"/>
      <c r="M22" s="545">
        <f t="shared" si="2"/>
        <v>0</v>
      </c>
      <c r="N22" s="546"/>
      <c r="O22" s="547"/>
      <c r="P22" s="536"/>
      <c r="Q22" s="535"/>
      <c r="R22" s="536"/>
      <c r="S22" s="535"/>
      <c r="T22" s="536"/>
      <c r="U22" s="535"/>
      <c r="V22" s="536"/>
      <c r="W22" s="535"/>
      <c r="X22" s="536"/>
      <c r="Y22" s="537">
        <f t="shared" si="0"/>
        <v>0</v>
      </c>
      <c r="Z22" s="538"/>
      <c r="AA22" s="539">
        <f t="shared" si="1"/>
        <v>0</v>
      </c>
      <c r="AB22" s="540"/>
    </row>
    <row r="23" spans="1:30" ht="40.5" customHeight="1" x14ac:dyDescent="0.35">
      <c r="A23" s="164">
        <v>12</v>
      </c>
      <c r="B23" s="4"/>
      <c r="C23" s="541"/>
      <c r="D23" s="542"/>
      <c r="E23" s="543"/>
      <c r="F23" s="544"/>
      <c r="G23" s="543"/>
      <c r="H23" s="544"/>
      <c r="I23" s="543"/>
      <c r="J23" s="544"/>
      <c r="K23" s="543"/>
      <c r="L23" s="544"/>
      <c r="M23" s="545">
        <f t="shared" si="2"/>
        <v>0</v>
      </c>
      <c r="N23" s="546"/>
      <c r="O23" s="547"/>
      <c r="P23" s="536"/>
      <c r="Q23" s="535"/>
      <c r="R23" s="536"/>
      <c r="S23" s="535"/>
      <c r="T23" s="536"/>
      <c r="U23" s="535"/>
      <c r="V23" s="536"/>
      <c r="W23" s="535"/>
      <c r="X23" s="536"/>
      <c r="Y23" s="537">
        <f t="shared" si="0"/>
        <v>0</v>
      </c>
      <c r="Z23" s="538"/>
      <c r="AA23" s="539">
        <f t="shared" si="1"/>
        <v>0</v>
      </c>
      <c r="AB23" s="540"/>
    </row>
    <row r="24" spans="1:30" ht="40.5" customHeight="1" x14ac:dyDescent="0.35">
      <c r="A24" s="163">
        <v>13</v>
      </c>
      <c r="B24" s="4"/>
      <c r="C24" s="541"/>
      <c r="D24" s="542"/>
      <c r="E24" s="543"/>
      <c r="F24" s="544"/>
      <c r="G24" s="543"/>
      <c r="H24" s="544"/>
      <c r="I24" s="543"/>
      <c r="J24" s="544"/>
      <c r="K24" s="543"/>
      <c r="L24" s="544"/>
      <c r="M24" s="545">
        <f t="shared" si="2"/>
        <v>0</v>
      </c>
      <c r="N24" s="546"/>
      <c r="O24" s="547"/>
      <c r="P24" s="536"/>
      <c r="Q24" s="535"/>
      <c r="R24" s="536"/>
      <c r="S24" s="535"/>
      <c r="T24" s="536"/>
      <c r="U24" s="535"/>
      <c r="V24" s="536"/>
      <c r="W24" s="535"/>
      <c r="X24" s="536"/>
      <c r="Y24" s="537">
        <f t="shared" si="0"/>
        <v>0</v>
      </c>
      <c r="Z24" s="538"/>
      <c r="AA24" s="539">
        <f t="shared" si="1"/>
        <v>0</v>
      </c>
      <c r="AB24" s="540"/>
    </row>
    <row r="25" spans="1:30" ht="40.5" customHeight="1" x14ac:dyDescent="0.35">
      <c r="A25" s="164">
        <v>14</v>
      </c>
      <c r="B25" s="4"/>
      <c r="C25" s="541"/>
      <c r="D25" s="542"/>
      <c r="E25" s="543"/>
      <c r="F25" s="544"/>
      <c r="G25" s="543"/>
      <c r="H25" s="544"/>
      <c r="I25" s="543"/>
      <c r="J25" s="544"/>
      <c r="K25" s="543"/>
      <c r="L25" s="544"/>
      <c r="M25" s="545">
        <f t="shared" si="2"/>
        <v>0</v>
      </c>
      <c r="N25" s="546"/>
      <c r="O25" s="547"/>
      <c r="P25" s="536"/>
      <c r="Q25" s="535"/>
      <c r="R25" s="536"/>
      <c r="S25" s="535"/>
      <c r="T25" s="536"/>
      <c r="U25" s="535"/>
      <c r="V25" s="536"/>
      <c r="W25" s="535"/>
      <c r="X25" s="536"/>
      <c r="Y25" s="537">
        <f t="shared" si="0"/>
        <v>0</v>
      </c>
      <c r="Z25" s="538"/>
      <c r="AA25" s="539">
        <f t="shared" si="1"/>
        <v>0</v>
      </c>
      <c r="AB25" s="540"/>
    </row>
    <row r="26" spans="1:30" ht="40.5" customHeight="1" x14ac:dyDescent="0.35">
      <c r="A26" s="164">
        <v>15</v>
      </c>
      <c r="B26" s="4"/>
      <c r="C26" s="541"/>
      <c r="D26" s="542"/>
      <c r="E26" s="543"/>
      <c r="F26" s="544"/>
      <c r="G26" s="543"/>
      <c r="H26" s="544"/>
      <c r="I26" s="543"/>
      <c r="J26" s="544"/>
      <c r="K26" s="543"/>
      <c r="L26" s="544"/>
      <c r="M26" s="545">
        <f t="shared" si="2"/>
        <v>0</v>
      </c>
      <c r="N26" s="546"/>
      <c r="O26" s="547"/>
      <c r="P26" s="536"/>
      <c r="Q26" s="535"/>
      <c r="R26" s="536"/>
      <c r="S26" s="535"/>
      <c r="T26" s="536"/>
      <c r="U26" s="535"/>
      <c r="V26" s="536"/>
      <c r="W26" s="535"/>
      <c r="X26" s="536"/>
      <c r="Y26" s="537">
        <f t="shared" si="0"/>
        <v>0</v>
      </c>
      <c r="Z26" s="538"/>
      <c r="AA26" s="539">
        <f t="shared" si="1"/>
        <v>0</v>
      </c>
      <c r="AB26" s="540"/>
    </row>
    <row r="27" spans="1:30" ht="40.5" customHeight="1" x14ac:dyDescent="0.35">
      <c r="A27" s="164">
        <v>16</v>
      </c>
      <c r="B27" s="4"/>
      <c r="C27" s="541"/>
      <c r="D27" s="542"/>
      <c r="E27" s="543"/>
      <c r="F27" s="544"/>
      <c r="G27" s="543"/>
      <c r="H27" s="544"/>
      <c r="I27" s="543"/>
      <c r="J27" s="544"/>
      <c r="K27" s="543"/>
      <c r="L27" s="544"/>
      <c r="M27" s="545">
        <f t="shared" si="2"/>
        <v>0</v>
      </c>
      <c r="N27" s="546"/>
      <c r="O27" s="547"/>
      <c r="P27" s="536"/>
      <c r="Q27" s="535"/>
      <c r="R27" s="536"/>
      <c r="S27" s="535"/>
      <c r="T27" s="536"/>
      <c r="U27" s="535"/>
      <c r="V27" s="536"/>
      <c r="W27" s="535"/>
      <c r="X27" s="536"/>
      <c r="Y27" s="537">
        <f t="shared" si="0"/>
        <v>0</v>
      </c>
      <c r="Z27" s="538"/>
      <c r="AA27" s="539">
        <f t="shared" si="1"/>
        <v>0</v>
      </c>
      <c r="AB27" s="540"/>
    </row>
    <row r="28" spans="1:30" ht="40.5" customHeight="1" x14ac:dyDescent="0.35">
      <c r="A28" s="164">
        <v>17</v>
      </c>
      <c r="B28" s="4"/>
      <c r="C28" s="541"/>
      <c r="D28" s="542"/>
      <c r="E28" s="543"/>
      <c r="F28" s="544"/>
      <c r="G28" s="543"/>
      <c r="H28" s="544"/>
      <c r="I28" s="543"/>
      <c r="J28" s="544"/>
      <c r="K28" s="543"/>
      <c r="L28" s="544"/>
      <c r="M28" s="545">
        <f t="shared" si="2"/>
        <v>0</v>
      </c>
      <c r="N28" s="546"/>
      <c r="O28" s="547"/>
      <c r="P28" s="536"/>
      <c r="Q28" s="535"/>
      <c r="R28" s="536"/>
      <c r="S28" s="535"/>
      <c r="T28" s="536"/>
      <c r="U28" s="535"/>
      <c r="V28" s="536"/>
      <c r="W28" s="535"/>
      <c r="X28" s="536"/>
      <c r="Y28" s="537">
        <f t="shared" si="0"/>
        <v>0</v>
      </c>
      <c r="Z28" s="538"/>
      <c r="AA28" s="539">
        <f t="shared" si="1"/>
        <v>0</v>
      </c>
      <c r="AB28" s="540"/>
    </row>
    <row r="29" spans="1:30" ht="40.5" customHeight="1" x14ac:dyDescent="0.35">
      <c r="A29" s="164">
        <v>18</v>
      </c>
      <c r="B29" s="4"/>
      <c r="C29" s="541"/>
      <c r="D29" s="542"/>
      <c r="E29" s="543"/>
      <c r="F29" s="544"/>
      <c r="G29" s="543"/>
      <c r="H29" s="544"/>
      <c r="I29" s="543"/>
      <c r="J29" s="544"/>
      <c r="K29" s="543"/>
      <c r="L29" s="544"/>
      <c r="M29" s="545">
        <f t="shared" si="2"/>
        <v>0</v>
      </c>
      <c r="N29" s="546"/>
      <c r="O29" s="547"/>
      <c r="P29" s="536"/>
      <c r="Q29" s="535"/>
      <c r="R29" s="536"/>
      <c r="S29" s="535"/>
      <c r="T29" s="536"/>
      <c r="U29" s="535"/>
      <c r="V29" s="536"/>
      <c r="W29" s="535"/>
      <c r="X29" s="536"/>
      <c r="Y29" s="537">
        <f t="shared" si="0"/>
        <v>0</v>
      </c>
      <c r="Z29" s="538"/>
      <c r="AA29" s="539">
        <f t="shared" si="1"/>
        <v>0</v>
      </c>
      <c r="AB29" s="540"/>
    </row>
    <row r="30" spans="1:30" ht="40.5" customHeight="1" x14ac:dyDescent="0.35">
      <c r="A30" s="163">
        <v>19</v>
      </c>
      <c r="B30" s="4"/>
      <c r="C30" s="541"/>
      <c r="D30" s="542"/>
      <c r="E30" s="543"/>
      <c r="F30" s="544"/>
      <c r="G30" s="543"/>
      <c r="H30" s="544"/>
      <c r="I30" s="543"/>
      <c r="J30" s="544"/>
      <c r="K30" s="543"/>
      <c r="L30" s="544"/>
      <c r="M30" s="545">
        <f t="shared" si="2"/>
        <v>0</v>
      </c>
      <c r="N30" s="546"/>
      <c r="O30" s="547"/>
      <c r="P30" s="536"/>
      <c r="Q30" s="535"/>
      <c r="R30" s="536"/>
      <c r="S30" s="535"/>
      <c r="T30" s="536"/>
      <c r="U30" s="535"/>
      <c r="V30" s="536"/>
      <c r="W30" s="535"/>
      <c r="X30" s="536"/>
      <c r="Y30" s="537">
        <f t="shared" si="0"/>
        <v>0</v>
      </c>
      <c r="Z30" s="538"/>
      <c r="AA30" s="539">
        <f t="shared" si="1"/>
        <v>0</v>
      </c>
      <c r="AB30" s="540"/>
    </row>
    <row r="31" spans="1:30" ht="40.5" customHeight="1" thickBot="1" x14ac:dyDescent="0.4">
      <c r="A31" s="164">
        <v>20</v>
      </c>
      <c r="B31" s="4"/>
      <c r="C31" s="541"/>
      <c r="D31" s="542"/>
      <c r="E31" s="543"/>
      <c r="F31" s="544"/>
      <c r="G31" s="543"/>
      <c r="H31" s="544"/>
      <c r="I31" s="543"/>
      <c r="J31" s="544"/>
      <c r="K31" s="543"/>
      <c r="L31" s="544"/>
      <c r="M31" s="545">
        <f t="shared" si="2"/>
        <v>0</v>
      </c>
      <c r="N31" s="546"/>
      <c r="O31" s="547"/>
      <c r="P31" s="536"/>
      <c r="Q31" s="535"/>
      <c r="R31" s="536"/>
      <c r="S31" s="535"/>
      <c r="T31" s="536"/>
      <c r="U31" s="535"/>
      <c r="V31" s="536"/>
      <c r="W31" s="535"/>
      <c r="X31" s="536"/>
      <c r="Y31" s="537">
        <f t="shared" si="0"/>
        <v>0</v>
      </c>
      <c r="Z31" s="538"/>
      <c r="AA31" s="539">
        <f t="shared" si="1"/>
        <v>0</v>
      </c>
      <c r="AB31" s="540"/>
    </row>
    <row r="32" spans="1:30" ht="40.5" customHeight="1" x14ac:dyDescent="0.4">
      <c r="A32" s="108"/>
      <c r="B32" s="109" t="s">
        <v>2</v>
      </c>
      <c r="C32" s="6" t="s">
        <v>11</v>
      </c>
      <c r="D32" s="281" t="s">
        <v>12</v>
      </c>
      <c r="E32" s="7">
        <v>1</v>
      </c>
      <c r="F32" s="281" t="s">
        <v>12</v>
      </c>
      <c r="G32" s="7" t="s">
        <v>11</v>
      </c>
      <c r="H32" s="281" t="s">
        <v>12</v>
      </c>
      <c r="I32" s="7" t="s">
        <v>11</v>
      </c>
      <c r="J32" s="281" t="s">
        <v>12</v>
      </c>
      <c r="K32" s="7" t="s">
        <v>11</v>
      </c>
      <c r="L32" s="287" t="s">
        <v>12</v>
      </c>
      <c r="M32" s="7" t="s">
        <v>11</v>
      </c>
      <c r="N32" s="292"/>
      <c r="O32" s="10">
        <v>1</v>
      </c>
      <c r="P32" s="11"/>
      <c r="Q32" s="12" t="s">
        <v>11</v>
      </c>
      <c r="R32" s="11"/>
      <c r="S32" s="12" t="s">
        <v>11</v>
      </c>
      <c r="T32" s="13"/>
      <c r="U32" s="7" t="s">
        <v>11</v>
      </c>
      <c r="V32" s="8" t="s">
        <v>12</v>
      </c>
      <c r="W32" s="7">
        <v>1</v>
      </c>
      <c r="X32" s="14" t="s">
        <v>12</v>
      </c>
      <c r="Y32" s="7" t="s">
        <v>11</v>
      </c>
      <c r="Z32" s="9" t="s">
        <v>12</v>
      </c>
      <c r="AA32" s="7" t="s">
        <v>11</v>
      </c>
      <c r="AB32" s="14" t="s">
        <v>12</v>
      </c>
      <c r="AC32" s="162"/>
      <c r="AD32" s="162"/>
    </row>
    <row r="33" spans="1:30" s="169" customFormat="1" ht="40.5" customHeight="1" thickBot="1" x14ac:dyDescent="0.35">
      <c r="A33" s="166"/>
      <c r="B33" s="167"/>
      <c r="C33" s="295">
        <f>COUNT(C12:C31)</f>
        <v>0</v>
      </c>
      <c r="D33" s="294">
        <f>SUM(C12:C31)</f>
        <v>0</v>
      </c>
      <c r="E33" s="295">
        <f>COUNT(E12:E31)</f>
        <v>0</v>
      </c>
      <c r="F33" s="294">
        <f>SUM(E12:E31)</f>
        <v>0</v>
      </c>
      <c r="G33" s="295">
        <f>COUNT(G12:H31)</f>
        <v>0</v>
      </c>
      <c r="H33" s="294">
        <f>SUM(G12:G31)</f>
        <v>0</v>
      </c>
      <c r="I33" s="295">
        <f>COUNT(I12:J31)</f>
        <v>0</v>
      </c>
      <c r="J33" s="294">
        <f>SUM(I12:I31)</f>
        <v>0</v>
      </c>
      <c r="K33" s="295">
        <f>COUNT(K12:L31)</f>
        <v>0</v>
      </c>
      <c r="L33" s="294">
        <f>SUM(K12:K31)</f>
        <v>0</v>
      </c>
      <c r="M33" s="295">
        <f>+C33+E33+G33+I33+K33</f>
        <v>0</v>
      </c>
      <c r="N33" s="294">
        <f>SUM(M12:M31)</f>
        <v>0</v>
      </c>
      <c r="O33" s="293">
        <f>COUNT(O12:O31)</f>
        <v>0</v>
      </c>
      <c r="P33" s="294">
        <f>SUM(O12:O31)</f>
        <v>0</v>
      </c>
      <c r="Q33" s="295">
        <f>COUNT(Q12:R31)</f>
        <v>0</v>
      </c>
      <c r="R33" s="294">
        <f>SUM(Q12:Q31)</f>
        <v>0</v>
      </c>
      <c r="S33" s="295">
        <f>COUNT(S12:T31)</f>
        <v>0</v>
      </c>
      <c r="T33" s="294">
        <f>SUM(S12:S31)</f>
        <v>0</v>
      </c>
      <c r="U33" s="295">
        <f>COUNT(U12:V31)</f>
        <v>0</v>
      </c>
      <c r="V33" s="294">
        <f>SUM(U12:U31)</f>
        <v>0</v>
      </c>
      <c r="W33" s="295">
        <f>COUNT(W12:X31)</f>
        <v>0</v>
      </c>
      <c r="X33" s="294">
        <f>SUM(W12:W31)</f>
        <v>0</v>
      </c>
      <c r="Y33" s="296">
        <f>+O33+Q33+S33+U33+W33</f>
        <v>0</v>
      </c>
      <c r="Z33" s="297">
        <f>SUM(Y12:Y31)</f>
        <v>0</v>
      </c>
      <c r="AA33" s="298">
        <f>+M33+Y33</f>
        <v>0</v>
      </c>
      <c r="AB33" s="299">
        <f>SUM(AA12:AA31)</f>
        <v>0</v>
      </c>
      <c r="AC33" s="168"/>
      <c r="AD33" s="168"/>
    </row>
    <row r="34" spans="1:30" ht="24.6" x14ac:dyDescent="0.4">
      <c r="A34" s="548"/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</row>
  </sheetData>
  <sheetProtection password="C7E1" sheet="1" objects="1" scenarios="1" selectLockedCells="1"/>
  <mergeCells count="275">
    <mergeCell ref="C6:L6"/>
    <mergeCell ref="C7:L7"/>
    <mergeCell ref="C8:L8"/>
    <mergeCell ref="AA10:AB11"/>
    <mergeCell ref="C11:D11"/>
    <mergeCell ref="E11:F11"/>
    <mergeCell ref="G11:H11"/>
    <mergeCell ref="I11:J11"/>
    <mergeCell ref="K11:L11"/>
    <mergeCell ref="O11:P11"/>
    <mergeCell ref="Q11:R11"/>
    <mergeCell ref="S11:T11"/>
    <mergeCell ref="U11:V11"/>
    <mergeCell ref="W11:X11"/>
    <mergeCell ref="C12:D12"/>
    <mergeCell ref="E12:F12"/>
    <mergeCell ref="G12:H12"/>
    <mergeCell ref="I12:J12"/>
    <mergeCell ref="K12:L12"/>
    <mergeCell ref="M12:N12"/>
    <mergeCell ref="AA12:A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O12:P12"/>
    <mergeCell ref="Q12:R12"/>
    <mergeCell ref="S12:T12"/>
    <mergeCell ref="U12:V12"/>
    <mergeCell ref="W12:X12"/>
    <mergeCell ref="Y12:Z12"/>
    <mergeCell ref="U13:V13"/>
    <mergeCell ref="W13:X13"/>
    <mergeCell ref="I15:J15"/>
    <mergeCell ref="K15:L15"/>
    <mergeCell ref="M15:N15"/>
    <mergeCell ref="O15:P15"/>
    <mergeCell ref="Q15:R15"/>
    <mergeCell ref="S15:T15"/>
    <mergeCell ref="Y13:Z13"/>
    <mergeCell ref="AA13:AB13"/>
    <mergeCell ref="C14:D14"/>
    <mergeCell ref="E14:F14"/>
    <mergeCell ref="G14:H14"/>
    <mergeCell ref="I14:J14"/>
    <mergeCell ref="K14:L14"/>
    <mergeCell ref="M14:N14"/>
    <mergeCell ref="AA14:AB14"/>
    <mergeCell ref="O14:P14"/>
    <mergeCell ref="Q14:R14"/>
    <mergeCell ref="S14:T14"/>
    <mergeCell ref="U14:V14"/>
    <mergeCell ref="W14:X14"/>
    <mergeCell ref="Y14:Z14"/>
    <mergeCell ref="M17:N17"/>
    <mergeCell ref="O17:P17"/>
    <mergeCell ref="Q17:R17"/>
    <mergeCell ref="S17:T17"/>
    <mergeCell ref="U15:V15"/>
    <mergeCell ref="W15:X15"/>
    <mergeCell ref="Y15:Z15"/>
    <mergeCell ref="AA15:AB15"/>
    <mergeCell ref="C16:D16"/>
    <mergeCell ref="E16:F16"/>
    <mergeCell ref="G16:H16"/>
    <mergeCell ref="I16:J16"/>
    <mergeCell ref="K16:L16"/>
    <mergeCell ref="M16:N16"/>
    <mergeCell ref="AA16:AB16"/>
    <mergeCell ref="O16:P16"/>
    <mergeCell ref="Q16:R16"/>
    <mergeCell ref="S16:T16"/>
    <mergeCell ref="U16:V16"/>
    <mergeCell ref="W16:X16"/>
    <mergeCell ref="Y16:Z16"/>
    <mergeCell ref="C15:D15"/>
    <mergeCell ref="E15:F15"/>
    <mergeCell ref="G15:H15"/>
    <mergeCell ref="Q19:R19"/>
    <mergeCell ref="S19:T19"/>
    <mergeCell ref="U17:V17"/>
    <mergeCell ref="W17:X17"/>
    <mergeCell ref="Y17:Z17"/>
    <mergeCell ref="AA17:AB17"/>
    <mergeCell ref="C18:D18"/>
    <mergeCell ref="E18:F18"/>
    <mergeCell ref="G18:H18"/>
    <mergeCell ref="I18:J18"/>
    <mergeCell ref="K18:L18"/>
    <mergeCell ref="M18:N18"/>
    <mergeCell ref="AA18:AB18"/>
    <mergeCell ref="O18:P18"/>
    <mergeCell ref="Q18:R18"/>
    <mergeCell ref="S18:T18"/>
    <mergeCell ref="U18:V18"/>
    <mergeCell ref="W18:X18"/>
    <mergeCell ref="Y18:Z18"/>
    <mergeCell ref="C17:D17"/>
    <mergeCell ref="E17:F17"/>
    <mergeCell ref="G17:H17"/>
    <mergeCell ref="I17:J17"/>
    <mergeCell ref="K17:L17"/>
    <mergeCell ref="U19:V19"/>
    <mergeCell ref="W19:X19"/>
    <mergeCell ref="Y19:Z19"/>
    <mergeCell ref="AA19:AB19"/>
    <mergeCell ref="C20:D20"/>
    <mergeCell ref="E20:F20"/>
    <mergeCell ref="G20:H20"/>
    <mergeCell ref="I20:J20"/>
    <mergeCell ref="K20:L20"/>
    <mergeCell ref="M20:N20"/>
    <mergeCell ref="AA20:AB20"/>
    <mergeCell ref="O20:P20"/>
    <mergeCell ref="Q20:R20"/>
    <mergeCell ref="S20:T20"/>
    <mergeCell ref="U20:V20"/>
    <mergeCell ref="W20:X20"/>
    <mergeCell ref="Y20:Z20"/>
    <mergeCell ref="C19:D19"/>
    <mergeCell ref="E19:F19"/>
    <mergeCell ref="G19:H19"/>
    <mergeCell ref="I19:J19"/>
    <mergeCell ref="K19:L19"/>
    <mergeCell ref="M19:N19"/>
    <mergeCell ref="O19:P19"/>
    <mergeCell ref="AA21:AB21"/>
    <mergeCell ref="C22:D22"/>
    <mergeCell ref="E22:F22"/>
    <mergeCell ref="G22:H22"/>
    <mergeCell ref="I22:J22"/>
    <mergeCell ref="K22:L22"/>
    <mergeCell ref="M22:N22"/>
    <mergeCell ref="AA22:AB22"/>
    <mergeCell ref="O22:P22"/>
    <mergeCell ref="Q22:R22"/>
    <mergeCell ref="S22:T22"/>
    <mergeCell ref="U22:V22"/>
    <mergeCell ref="W22:X22"/>
    <mergeCell ref="Y22:Z22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I23:J23"/>
    <mergeCell ref="K23:L23"/>
    <mergeCell ref="M23:N23"/>
    <mergeCell ref="O23:P23"/>
    <mergeCell ref="Q23:R23"/>
    <mergeCell ref="S23:T23"/>
    <mergeCell ref="U21:V21"/>
    <mergeCell ref="W21:X21"/>
    <mergeCell ref="Y21:Z21"/>
    <mergeCell ref="M25:N25"/>
    <mergeCell ref="O25:P25"/>
    <mergeCell ref="Q25:R25"/>
    <mergeCell ref="S25:T25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M24:N24"/>
    <mergeCell ref="AA24:AB24"/>
    <mergeCell ref="O24:P24"/>
    <mergeCell ref="Q24:R24"/>
    <mergeCell ref="S24:T24"/>
    <mergeCell ref="U24:V24"/>
    <mergeCell ref="W24:X24"/>
    <mergeCell ref="Y24:Z24"/>
    <mergeCell ref="C23:D23"/>
    <mergeCell ref="E23:F23"/>
    <mergeCell ref="G23:H23"/>
    <mergeCell ref="Q27:R27"/>
    <mergeCell ref="S27:T27"/>
    <mergeCell ref="U25:V25"/>
    <mergeCell ref="W25:X25"/>
    <mergeCell ref="Y25:Z25"/>
    <mergeCell ref="AA25:AB25"/>
    <mergeCell ref="C26:D26"/>
    <mergeCell ref="E26:F26"/>
    <mergeCell ref="G26:H26"/>
    <mergeCell ref="I26:J26"/>
    <mergeCell ref="K26:L26"/>
    <mergeCell ref="M26:N26"/>
    <mergeCell ref="AA26:AB26"/>
    <mergeCell ref="O26:P26"/>
    <mergeCell ref="Q26:R26"/>
    <mergeCell ref="S26:T26"/>
    <mergeCell ref="U26:V26"/>
    <mergeCell ref="W26:X26"/>
    <mergeCell ref="Y26:Z26"/>
    <mergeCell ref="C25:D25"/>
    <mergeCell ref="E25:F25"/>
    <mergeCell ref="G25:H25"/>
    <mergeCell ref="I25:J25"/>
    <mergeCell ref="K25:L25"/>
    <mergeCell ref="U27:V27"/>
    <mergeCell ref="W27:X27"/>
    <mergeCell ref="Y27:Z27"/>
    <mergeCell ref="AA27:AB27"/>
    <mergeCell ref="C28:D28"/>
    <mergeCell ref="E28:F28"/>
    <mergeCell ref="G28:H28"/>
    <mergeCell ref="I28:J28"/>
    <mergeCell ref="K28:L28"/>
    <mergeCell ref="M28:N28"/>
    <mergeCell ref="AA28:AB28"/>
    <mergeCell ref="O28:P28"/>
    <mergeCell ref="Q28:R28"/>
    <mergeCell ref="S28:T28"/>
    <mergeCell ref="U28:V28"/>
    <mergeCell ref="W28:X28"/>
    <mergeCell ref="Y28:Z28"/>
    <mergeCell ref="C27:D27"/>
    <mergeCell ref="E27:F27"/>
    <mergeCell ref="G27:H27"/>
    <mergeCell ref="I27:J27"/>
    <mergeCell ref="K27:L27"/>
    <mergeCell ref="M27:N27"/>
    <mergeCell ref="O27:P27"/>
    <mergeCell ref="U29:V29"/>
    <mergeCell ref="W29:X29"/>
    <mergeCell ref="Y29:Z29"/>
    <mergeCell ref="AA29:AB29"/>
    <mergeCell ref="C30:D30"/>
    <mergeCell ref="E30:F30"/>
    <mergeCell ref="G30:H30"/>
    <mergeCell ref="I30:J30"/>
    <mergeCell ref="K30:L30"/>
    <mergeCell ref="M30:N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1:V31"/>
    <mergeCell ref="W31:X31"/>
    <mergeCell ref="Y31:Z31"/>
    <mergeCell ref="AA31:AB31"/>
    <mergeCell ref="A34:AB34"/>
    <mergeCell ref="AA30:AB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O30:P30"/>
    <mergeCell ref="Q30:R30"/>
    <mergeCell ref="S30:T30"/>
    <mergeCell ref="U30:V30"/>
    <mergeCell ref="W30:X30"/>
    <mergeCell ref="Y30:Z30"/>
  </mergeCells>
  <pageMargins left="0.43307086614173229" right="0.23622047244094491" top="0.43307086614173229" bottom="0.51181102362204722" header="0.31496062992125984" footer="0.31496062992125984"/>
  <pageSetup paperSize="5" scale="36" fitToHeight="0" orientation="landscape" horizont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25</vt:i4>
      </vt:variant>
    </vt:vector>
  </HeadingPairs>
  <TitlesOfParts>
    <vt:vector size="40" baseType="lpstr">
      <vt:lpstr>Instructions</vt:lpstr>
      <vt:lpstr>Rapport final</vt:lpstr>
      <vt:lpstr>Solliciteur1</vt:lpstr>
      <vt:lpstr>Solliciteur2</vt:lpstr>
      <vt:lpstr>Solliciteur3</vt:lpstr>
      <vt:lpstr>Solliciteur4</vt:lpstr>
      <vt:lpstr>Solliciteur5</vt:lpstr>
      <vt:lpstr>Solliciteur6</vt:lpstr>
      <vt:lpstr>Solliciteur7</vt:lpstr>
      <vt:lpstr>Solliciteur8</vt:lpstr>
      <vt:lpstr>Solliciteur9</vt:lpstr>
      <vt:lpstr>Solliciteur10</vt:lpstr>
      <vt:lpstr>DCE</vt:lpstr>
      <vt:lpstr>DAS</vt:lpstr>
      <vt:lpstr>Don corporatif</vt:lpstr>
      <vt:lpstr>Solliciteur1!Impression_des_titres</vt:lpstr>
      <vt:lpstr>Solliciteur10!Impression_des_titres</vt:lpstr>
      <vt:lpstr>Solliciteur2!Impression_des_titres</vt:lpstr>
      <vt:lpstr>Solliciteur3!Impression_des_titres</vt:lpstr>
      <vt:lpstr>Solliciteur4!Impression_des_titres</vt:lpstr>
      <vt:lpstr>Solliciteur5!Impression_des_titres</vt:lpstr>
      <vt:lpstr>Solliciteur6!Impression_des_titres</vt:lpstr>
      <vt:lpstr>Solliciteur7!Impression_des_titres</vt:lpstr>
      <vt:lpstr>Solliciteur8!Impression_des_titres</vt:lpstr>
      <vt:lpstr>Solliciteur9!Impression_des_titres</vt:lpstr>
      <vt:lpstr>DAS!Zone_d_impression</vt:lpstr>
      <vt:lpstr>DCE!Zone_d_impression</vt:lpstr>
      <vt:lpstr>'Don corporatif'!Zone_d_impression</vt:lpstr>
      <vt:lpstr>Instructions!Zone_d_impression</vt:lpstr>
      <vt:lpstr>'Rapport final'!Zone_d_impression</vt:lpstr>
      <vt:lpstr>Solliciteur1!Zone_d_impression</vt:lpstr>
      <vt:lpstr>Solliciteur10!Zone_d_impression</vt:lpstr>
      <vt:lpstr>Solliciteur2!Zone_d_impression</vt:lpstr>
      <vt:lpstr>Solliciteur3!Zone_d_impression</vt:lpstr>
      <vt:lpstr>Solliciteur4!Zone_d_impression</vt:lpstr>
      <vt:lpstr>Solliciteur5!Zone_d_impression</vt:lpstr>
      <vt:lpstr>Solliciteur6!Zone_d_impression</vt:lpstr>
      <vt:lpstr>Solliciteur7!Zone_d_impression</vt:lpstr>
      <vt:lpstr>Solliciteur8!Zone_d_impression</vt:lpstr>
      <vt:lpstr>Solliciteur9!Zone_d_impression</vt:lpstr>
    </vt:vector>
  </TitlesOfParts>
  <Company>CENTRAIDE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Anne-Dominique Marceau</cp:lastModifiedBy>
  <cp:lastPrinted>2019-08-28T15:39:47Z</cp:lastPrinted>
  <dcterms:created xsi:type="dcterms:W3CDTF">2014-08-25T19:06:23Z</dcterms:created>
  <dcterms:modified xsi:type="dcterms:W3CDTF">2019-12-05T18:06:56Z</dcterms:modified>
</cp:coreProperties>
</file>